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" sheetId="19" r:id="rId11"/>
    <sheet name="Metodologija" sheetId="22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Tab.1!$A$1:$F$44</definedName>
  </definedNames>
  <calcPr calcId="162913"/>
</workbook>
</file>

<file path=xl/calcChain.xml><?xml version="1.0" encoding="utf-8"?>
<calcChain xmlns="http://schemas.openxmlformats.org/spreadsheetml/2006/main">
  <c r="N15" i="14" l="1"/>
  <c r="Y26" i="19" l="1"/>
  <c r="Z22" i="19" l="1"/>
  <c r="Y24" i="19"/>
  <c r="Y21" i="19" l="1"/>
  <c r="Z23" i="19" l="1"/>
  <c r="Z24" i="19"/>
  <c r="Z25" i="19"/>
  <c r="Z26" i="19"/>
  <c r="Z27" i="19"/>
  <c r="Z21" i="19"/>
  <c r="Y27" i="19"/>
  <c r="Y25" i="19"/>
  <c r="Y23" i="19"/>
  <c r="Y22" i="19"/>
  <c r="M15" i="14" l="1"/>
  <c r="Z28" i="19" l="1"/>
  <c r="Y28" i="19"/>
  <c r="AA28" i="19" l="1"/>
  <c r="T5" i="20" l="1"/>
  <c r="Q3" i="20" s="1"/>
  <c r="Q4" i="20" l="1"/>
  <c r="J5" i="19"/>
  <c r="F5" i="19"/>
  <c r="S5" i="20" l="1"/>
  <c r="O4" i="20" l="1"/>
  <c r="O3" i="20"/>
  <c r="Q5" i="20"/>
  <c r="R5" i="19"/>
  <c r="Q5" i="19"/>
  <c r="P5" i="19"/>
  <c r="O5" i="19"/>
  <c r="N5" i="19"/>
  <c r="M5" i="19"/>
  <c r="L5" i="19"/>
  <c r="I5" i="19"/>
  <c r="H5" i="19"/>
  <c r="D5" i="19"/>
  <c r="O5" i="20" l="1"/>
  <c r="Q5" i="16" l="1"/>
  <c r="P5" i="16"/>
  <c r="M5" i="16"/>
  <c r="L5" i="16"/>
</calcChain>
</file>

<file path=xl/sharedStrings.xml><?xml version="1.0" encoding="utf-8"?>
<sst xmlns="http://schemas.openxmlformats.org/spreadsheetml/2006/main" count="424" uniqueCount="236">
  <si>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</si>
  <si>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</si>
  <si>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</si>
  <si>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</si>
  <si>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</si>
  <si>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</si>
  <si>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</si>
  <si>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</si>
  <si>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</si>
  <si>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</si>
  <si>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</si>
  <si>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</si>
  <si>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</si>
  <si>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</si>
  <si>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</si>
  <si>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</si>
  <si>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</si>
  <si>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</si>
  <si>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</si>
  <si>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</si>
  <si>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</si>
  <si>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</si>
  <si>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</si>
  <si>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</si>
  <si>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</si>
  <si>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</si>
  <si>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</si>
  <si>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</si>
  <si>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</si>
  <si>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</si>
  <si>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</si>
  <si>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</si>
  <si>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</si>
  <si>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</si>
  <si>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</si>
  <si>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</si>
  <si>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</si>
  <si>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</si>
  <si>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</si>
  <si>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</si>
  <si>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</si>
  <si>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</si>
  <si>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</si>
  <si>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</si>
  <si>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</si>
  <si>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</si>
  <si>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</si>
  <si>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</si>
  <si>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</si>
  <si>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</si>
  <si>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</si>
  <si>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</si>
  <si>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</si>
  <si>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</si>
  <si>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</si>
  <si>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</si>
  <si>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</si>
  <si>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</si>
  <si>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</si>
  <si>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</si>
  <si>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</si>
  <si>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</si>
  <si>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</si>
  <si>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</si>
  <si>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</si>
  <si>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</si>
  <si>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</si>
  <si>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</si>
  <si>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</si>
  <si>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</si>
  <si>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</si>
  <si>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</si>
  <si>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</si>
  <si>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</si>
  <si>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</si>
  <si>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</si>
  <si>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</si>
  <si>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</si>
  <si>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</si>
  <si>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</si>
  <si>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</si>
  <si>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</si>
  <si>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</si>
  <si>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</si>
  <si>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</si>
  <si>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</si>
  <si>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</si>
  <si>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</si>
  <si>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</si>
  <si>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</si>
  <si>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</si>
  <si>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</si>
  <si>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</si>
  <si>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</si>
  <si>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</si>
  <si>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</si>
  <si>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</si>
  <si>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</si>
  <si>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</si>
  <si>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</si>
  <si>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</si>
  <si>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</si>
  <si>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</si>
  <si>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</si>
  <si>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</si>
  <si>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</si>
  <si>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</si>
  <si>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</si>
  <si>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</si>
  <si>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</si>
  <si>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</si>
  <si>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</si>
  <si>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</si>
  <si>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</si>
  <si>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</si>
  <si>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</si>
  <si>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</si>
  <si>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</si>
  <si>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</si>
  <si>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</si>
  <si>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</si>
  <si>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</si>
  <si>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</si>
  <si>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</si>
  <si>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</si>
  <si>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</si>
  <si>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</si>
  <si>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</si>
  <si>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</si>
  <si>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</si>
  <si>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</si>
  <si>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</si>
  <si>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</si>
  <si>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</si>
  <si>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</si>
  <si>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</si>
  <si>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</si>
  <si>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</si>
  <si>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</si>
  <si>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</si>
  <si>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</si>
  <si>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</si>
  <si>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</si>
  <si>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</si>
  <si>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</si>
  <si>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</si>
  <si>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</si>
  <si>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</si>
  <si>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</si>
  <si>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</si>
  <si>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</si>
  <si>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</si>
  <si>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</si>
  <si>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</si>
  <si>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</si>
  <si>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</si>
  <si>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</si>
  <si>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</si>
  <si>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</si>
  <si>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bez vrijednosti (za graf)</t>
  </si>
  <si>
    <t>Podaci za graf</t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</si>
  <si>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</si>
  <si>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</si>
  <si>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</si>
  <si>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</si>
  <si>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</si>
  <si>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</si>
  <si>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</si>
  <si>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</si>
  <si>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</si>
  <si>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Ožujak</t>
  </si>
  <si>
    <t>Travanj</t>
  </si>
  <si>
    <t>Svibanj</t>
  </si>
  <si>
    <t>Lipanj</t>
  </si>
  <si>
    <t>VI.  2018.</t>
  </si>
  <si>
    <t>Srpanj</t>
  </si>
  <si>
    <t>-</t>
  </si>
  <si>
    <t>Kolovoz</t>
  </si>
  <si>
    <t>I. - VIII.</t>
  </si>
  <si>
    <t>siječanj - kolovoz</t>
  </si>
  <si>
    <t>kolovoz</t>
  </si>
  <si>
    <r>
      <t>3. SMJEŠTAJNI KAPACITETI  PREMA VRSTI SMJEŠTAJNIH OBJEKATA U KOLOVOZU 2018.</t>
    </r>
    <r>
      <rPr>
        <vertAlign val="superscript"/>
        <sz val="11"/>
        <rFont val="Calibri"/>
        <family val="2"/>
        <charset val="238"/>
        <scheme val="minor"/>
      </rPr>
      <t>1)</t>
    </r>
  </si>
  <si>
    <t>G 3.  STRUKTURA  NOĆENJA  TURISTA  U  KOLOVOZU</t>
  </si>
  <si>
    <t>VIII. 2017.</t>
  </si>
  <si>
    <t>VIII.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</si>
  <si>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VIII. 2018.</t>
    </r>
    <r>
      <rPr>
        <sz val="10"/>
        <rFont val="Calibri"/>
        <family val="2"/>
        <charset val="238"/>
        <scheme val="minor"/>
      </rPr>
      <t xml:space="preserve">
VIII. 2017.</t>
    </r>
  </si>
  <si>
    <t>I. - VIII. 2017.</t>
  </si>
  <si>
    <t>I. - VIII.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</si>
  <si>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VIII. 2018.</t>
    </r>
    <r>
      <rPr>
        <sz val="10"/>
        <rFont val="Calibri"/>
        <family val="2"/>
        <charset val="238"/>
        <scheme val="minor"/>
      </rPr>
      <t xml:space="preserve">
I. - VIII. 2017.</t>
    </r>
  </si>
  <si>
    <t>7. DOLASCI I NOĆENJA TURISTA PREMA DOBNIM SKUPINAMA U KOLOVOZU 2018.</t>
  </si>
  <si>
    <t>Struktura 
noćenja 
VIII. 2018., 
 %</t>
  </si>
  <si>
    <t>Obuhvaćene su sobe za iznajmljivanje, apartmani, studio-apartmani, kuće za odmor u kojima su uslugu smještaja pružili ugostitelji (pravna ili fizička osoba), kućanstva i obiteljska poljoprivredna gospodarstva, prenoćišta, gostionice s pružanjem usluga smještaja, učenički ili studentski domovi i kampovi.</t>
  </si>
  <si>
    <t>Obuhvaćene su sobe za iznajmljivanje, apartmani, studio-apartmani i  kuće za odmor u kojima su uslugu smještaja pružili ugostitelji (pravna ili fizička osoba), kućanstva i obiteljska poljoprivredna gospodarstva, prenoćišta, gostionice s pružanjem usluga smještaja, učenički i studentski domovi.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</si>
  <si>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</si>
  <si>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</si>
  <si>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administrativnog izvora sustava eVisitor koji je službeni središnji elektronički sustav za prijavu i odjavu turista.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</si>
  <si>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</si>
  <si>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</si>
  <si>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</si>
  <si>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</si>
  <si>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</si>
  <si>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</si>
  <si>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</si>
  <si>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</si>
  <si>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</si>
  <si>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</si>
  <si>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</si>
  <si>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</si>
  <si>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</si>
  <si>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</si>
  <si>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</si>
  <si>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</si>
  <si>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</si>
  <si>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</si>
  <si>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</si>
  <si>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</si>
  <si>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</si>
  <si>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</si>
  <si>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</si>
  <si>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</si>
  <si>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</si>
  <si>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</si>
  <si>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</si>
  <si>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EU                   Europska unija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</si>
  <si>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</si>
  <si>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NKD 2007.     Nacionalna klasifikacija djelatnosti 2007.</t>
  </si>
  <si>
    <t>%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</si>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</sst>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</font>
    <font>
      <sz val="7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0"/>
      <color theme="0"/>
      <name val="Times New Roman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40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0" fontId="17" fillId="0" borderId="0" xfId="0" applyFont="1"/>
    <xf numFmtId="0" fontId="19" fillId="0" borderId="0" xfId="0" applyFont="1" applyAlignment="1"/>
    <xf numFmtId="0" fontId="19" fillId="0" borderId="0" xfId="0" applyFont="1"/>
    <xf numFmtId="0" fontId="17" fillId="0" borderId="0" xfId="0" applyFont="1" applyAlignment="1"/>
    <xf numFmtId="3" fontId="1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2" fillId="0" borderId="9" xfId="0" applyFont="1" applyBorder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" fillId="0" borderId="26" xfId="0" applyFont="1" applyBorder="1" applyAlignment="1"/>
    <xf numFmtId="0" fontId="20" fillId="0" borderId="26" xfId="0" applyFont="1" applyBorder="1" applyAlignment="1"/>
    <xf numFmtId="0" fontId="20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9" xfId="0" applyFont="1" applyBorder="1" applyAlignment="1"/>
    <xf numFmtId="0" fontId="2" fillId="0" borderId="29" xfId="0" applyFont="1" applyBorder="1" applyAlignment="1">
      <alignment vertical="top"/>
    </xf>
    <xf numFmtId="0" fontId="20" fillId="0" borderId="29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2" fillId="0" borderId="30" xfId="0" applyNumberFormat="1" applyFont="1" applyFill="1" applyBorder="1" applyAlignment="1" applyProtection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30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3" fontId="15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20" fillId="0" borderId="0" xfId="0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20" fillId="0" borderId="0" xfId="0" applyFont="1" applyBorder="1" applyAlignment="1">
      <alignment vertical="top"/>
    </xf>
    <xf numFmtId="0" fontId="2" fillId="0" borderId="3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5" fontId="12" fillId="0" borderId="10" xfId="0" applyNumberFormat="1" applyFont="1" applyFill="1" applyBorder="1" applyAlignment="1" applyProtection="1">
      <alignment horizontal="right" indent="2"/>
    </xf>
    <xf numFmtId="165" fontId="13" fillId="0" borderId="1" xfId="0" applyNumberFormat="1" applyFont="1" applyFill="1" applyBorder="1" applyAlignment="1" applyProtection="1">
      <alignment horizontal="right" indent="2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3" fillId="0" borderId="0" xfId="0" applyNumberFormat="1" applyFont="1"/>
    <xf numFmtId="0" fontId="23" fillId="0" borderId="0" xfId="0" applyFont="1"/>
    <xf numFmtId="164" fontId="23" fillId="4" borderId="0" xfId="0" applyNumberFormat="1" applyFont="1" applyFill="1" applyAlignment="1">
      <alignment horizontal="right" indent="1"/>
    </xf>
    <xf numFmtId="0" fontId="0" fillId="0" borderId="10" xfId="0" applyBorder="1"/>
    <xf numFmtId="0" fontId="23" fillId="0" borderId="15" xfId="0" applyFont="1" applyBorder="1" applyAlignment="1">
      <alignment horizontal="left" indent="1"/>
    </xf>
    <xf numFmtId="165" fontId="23" fillId="4" borderId="1" xfId="0" applyNumberFormat="1" applyFont="1" applyFill="1" applyBorder="1" applyAlignment="1">
      <alignment horizontal="center"/>
    </xf>
    <xf numFmtId="164" fontId="0" fillId="4" borderId="0" xfId="0" applyNumberFormat="1" applyFill="1"/>
    <xf numFmtId="0" fontId="22" fillId="0" borderId="0" xfId="0" applyFont="1"/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1"/>
    </xf>
    <xf numFmtId="166" fontId="24" fillId="0" borderId="0" xfId="0" applyNumberFormat="1" applyFont="1"/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0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0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4" fillId="0" borderId="0" xfId="0" applyNumberFormat="1" applyFont="1" applyBorder="1" applyAlignment="1">
      <alignment horizontal="right" indent="1"/>
    </xf>
    <xf numFmtId="3" fontId="14" fillId="0" borderId="30" xfId="0" applyNumberFormat="1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3" fillId="0" borderId="9" xfId="0" applyFont="1" applyBorder="1"/>
    <xf numFmtId="0" fontId="2" fillId="0" borderId="0" xfId="0" applyFont="1" applyBorder="1" applyAlignment="1">
      <alignment horizontal="left" indent="1"/>
    </xf>
    <xf numFmtId="3" fontId="3" fillId="0" borderId="1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2" fillId="0" borderId="30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2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3" fillId="0" borderId="0" xfId="0" applyFont="1" applyBorder="1" applyAlignment="1">
      <alignment horizontal="left" indent="1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2" fillId="2" borderId="0" xfId="0" applyNumberFormat="1" applyFont="1" applyFill="1" applyBorder="1" applyAlignment="1" applyProtection="1">
      <alignment horizontal="right" indent="1"/>
    </xf>
    <xf numFmtId="165" fontId="13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4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2" fillId="0" borderId="30" xfId="0" applyNumberFormat="1" applyFont="1" applyFill="1" applyBorder="1" applyAlignment="1" applyProtection="1">
      <alignment horizontal="right" indent="1"/>
    </xf>
    <xf numFmtId="3" fontId="12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2" fillId="0" borderId="1" xfId="0" applyNumberFormat="1" applyFont="1" applyFill="1" applyBorder="1" applyAlignment="1" applyProtection="1">
      <alignment horizontal="right" indent="1"/>
    </xf>
    <xf numFmtId="165" fontId="12" fillId="2" borderId="1" xfId="0" applyNumberFormat="1" applyFont="1" applyFill="1" applyBorder="1" applyAlignment="1" applyProtection="1">
      <alignment horizontal="right" indent="1"/>
    </xf>
    <xf numFmtId="165" fontId="13" fillId="2" borderId="1" xfId="0" applyNumberFormat="1" applyFont="1" applyFill="1" applyBorder="1" applyAlignment="1" applyProtection="1">
      <alignment horizontal="right" indent="1"/>
    </xf>
    <xf numFmtId="164" fontId="3" fillId="0" borderId="27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164" fontId="14" fillId="0" borderId="27" xfId="0" applyNumberFormat="1" applyFont="1" applyBorder="1" applyAlignment="1">
      <alignment horizontal="right" indent="1"/>
    </xf>
    <xf numFmtId="164" fontId="3" fillId="0" borderId="27" xfId="0" applyNumberFormat="1" applyFont="1" applyFill="1" applyBorder="1" applyAlignment="1">
      <alignment horizontal="right" indent="1"/>
    </xf>
    <xf numFmtId="164" fontId="2" fillId="0" borderId="27" xfId="0" applyNumberFormat="1" applyFont="1" applyFill="1" applyBorder="1" applyAlignment="1">
      <alignment horizontal="right" indent="1"/>
    </xf>
    <xf numFmtId="3" fontId="13" fillId="0" borderId="30" xfId="0" applyNumberFormat="1" applyFont="1" applyFill="1" applyBorder="1" applyAlignment="1" applyProtection="1">
      <alignment horizontal="right" indent="1"/>
    </xf>
    <xf numFmtId="3" fontId="13" fillId="0" borderId="30" xfId="0" applyNumberFormat="1" applyFont="1" applyFill="1" applyBorder="1" applyAlignment="1" applyProtection="1">
      <alignment horizontal="right" vertical="center" indent="1"/>
    </xf>
    <xf numFmtId="0" fontId="2" fillId="0" borderId="30" xfId="0" applyFont="1" applyBorder="1" applyAlignment="1">
      <alignment horizontal="right" vertical="center" indent="2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0" xfId="0" applyFont="1" applyBorder="1" applyAlignment="1">
      <alignment horizontal="center" vertical="center" wrapText="1"/>
    </xf>
    <xf numFmtId="3" fontId="18" fillId="0" borderId="0" xfId="0" quotePrefix="1" applyNumberFormat="1" applyFont="1"/>
    <xf numFmtId="164" fontId="2" fillId="2" borderId="0" xfId="0" applyNumberFormat="1" applyFont="1" applyFill="1" applyBorder="1" applyAlignment="1">
      <alignment horizontal="right" indent="4"/>
    </xf>
    <xf numFmtId="3" fontId="2" fillId="2" borderId="30" xfId="0" applyNumberFormat="1" applyFont="1" applyFill="1" applyBorder="1" applyAlignment="1">
      <alignment horizontal="right" indent="2"/>
    </xf>
    <xf numFmtId="164" fontId="2" fillId="2" borderId="30" xfId="0" applyNumberFormat="1" applyFont="1" applyFill="1" applyBorder="1" applyAlignment="1">
      <alignment horizontal="right" indent="4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3" fillId="3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/>
    <xf numFmtId="0" fontId="27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justify" vertic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justify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9" fillId="0" borderId="0" xfId="0" applyFont="1" applyAlignment="1">
      <alignment horizontal="justify"/>
    </xf>
    <xf numFmtId="0" fontId="29" fillId="0" borderId="0" xfId="0" applyFont="1" applyAlignment="1">
      <alignment horizontal="justify" wrapText="1"/>
    </xf>
    <xf numFmtId="0" fontId="39" fillId="0" borderId="0" xfId="1" applyFont="1" applyAlignment="1">
      <alignment horizontal="center" vertical="center"/>
    </xf>
    <xf numFmtId="0" fontId="27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wrapText="1"/>
    </xf>
    <xf numFmtId="0" fontId="43" fillId="2" borderId="0" xfId="0" applyFont="1" applyFill="1"/>
    <xf numFmtId="164" fontId="0" fillId="2" borderId="0" xfId="0" applyNumberFormat="1" applyFill="1"/>
    <xf numFmtId="0" fontId="0" fillId="0" borderId="0" xfId="0" applyAlignment="1">
      <alignment horizontal="right"/>
    </xf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894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2'!$N$27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2'!$M$28:$M$39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2'!$N$28:$N$39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2'!$O$27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2'!$M$28:$M$39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2'!$O$28:$O$39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VIII. 2017.</a:t>
            </a:r>
          </a:p>
        </c:rich>
      </c:tx>
      <c:layout>
        <c:manualLayout>
          <c:xMode val="edge"/>
          <c:yMode val="edge"/>
          <c:x val="0.31613058456966858"/>
          <c:y val="5.8823552116547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07140003395327E-2"/>
          <c:y val="0.22016721482446153"/>
          <c:w val="0.56899554651271134"/>
          <c:h val="0.68823362985704406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dPt>
            <c:idx val="0"/>
            <c:bubble3D val="0"/>
            <c:explosion val="1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4.7151248801745142E-2"/>
                  <c:y val="1.42913440988667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-9.5974629546188517E-2"/>
                  <c:y val="-4.30874799627450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6.3</c:v>
                </c:pt>
                <c:pt idx="1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03472156341904"/>
          <c:y val="0.44787807830390913"/>
          <c:w val="0.29383676438035611"/>
          <c:h val="0.122840137198459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VIII. 2018.</a:t>
            </a:r>
          </a:p>
        </c:rich>
      </c:tx>
      <c:layout>
        <c:manualLayout>
          <c:xMode val="edge"/>
          <c:yMode val="edge"/>
          <c:x val="0.45934535152513223"/>
          <c:y val="5.3322485980765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587899194574099"/>
          <c:y val="0.22942672941688691"/>
          <c:w val="0.57469671172325598"/>
          <c:h val="0.70193605873066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3.140565647543625E-2"/>
                  <c:y val="8.30403579626347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-0.13859722352618772"/>
                  <c:y val="-8.36408364083640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7.7</c:v>
                </c:pt>
                <c:pt idx="1">
                  <c:v>92.3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/>
            </a:pPr>
            <a:r>
              <a:rPr lang="hr-HR" sz="1000" b="0">
                <a:latin typeface="+mn-lt"/>
              </a:rPr>
              <a:t>U  KOLOVOZU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4'!$Y$21:$Y$27</c:f>
              <c:numCache>
                <c:formatCode>#,##0</c:formatCode>
                <c:ptCount val="7"/>
                <c:pt idx="0">
                  <c:v>18259</c:v>
                </c:pt>
                <c:pt idx="1">
                  <c:v>39785</c:v>
                </c:pt>
                <c:pt idx="2">
                  <c:v>53592</c:v>
                </c:pt>
                <c:pt idx="3">
                  <c:v>42703</c:v>
                </c:pt>
                <c:pt idx="4">
                  <c:v>43785</c:v>
                </c:pt>
                <c:pt idx="5">
                  <c:v>37222</c:v>
                </c:pt>
                <c:pt idx="6">
                  <c:v>22969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 i graf 4'!$Z$20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4'!$Z$21:$Z$27</c:f>
              <c:numCache>
                <c:formatCode>#,##0</c:formatCode>
                <c:ptCount val="7"/>
                <c:pt idx="0">
                  <c:v>1092</c:v>
                </c:pt>
                <c:pt idx="1">
                  <c:v>2681</c:v>
                </c:pt>
                <c:pt idx="2">
                  <c:v>5302</c:v>
                </c:pt>
                <c:pt idx="3">
                  <c:v>4907</c:v>
                </c:pt>
                <c:pt idx="4">
                  <c:v>3490</c:v>
                </c:pt>
                <c:pt idx="5">
                  <c:v>2401</c:v>
                </c:pt>
                <c:pt idx="6">
                  <c:v>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  <c:max val="55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177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4762</xdr:rowOff>
    </xdr:from>
    <xdr:to>
      <xdr:col>8</xdr:col>
      <xdr:colOff>123825</xdr:colOff>
      <xdr:row>42</xdr:row>
      <xdr:rowOff>142876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9526</xdr:rowOff>
    </xdr:from>
    <xdr:to>
      <xdr:col>6</xdr:col>
      <xdr:colOff>504824</xdr:colOff>
      <xdr:row>18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2</xdr:row>
      <xdr:rowOff>19050</xdr:rowOff>
    </xdr:from>
    <xdr:to>
      <xdr:col>12</xdr:col>
      <xdr:colOff>361950</xdr:colOff>
      <xdr:row>18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14</xdr:row>
      <xdr:rowOff>76201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tabSelected="1" workbookViewId="0">
      <selection activeCell="M14" sqref="M14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9" width="9" style="5" customWidth="1"/>
    <col min="10" max="10" width="11.1640625" style="5" customWidth="1"/>
    <col min="11" max="11" width="12.83203125" style="5" customWidth="1"/>
    <col min="12" max="12" width="5.6640625" style="5" customWidth="1"/>
    <col min="13" max="13" width="13.33203125" style="5" customWidth="1"/>
    <col min="14" max="14" width="5.83203125" style="5" customWidth="1"/>
    <col min="15" max="16" width="5.6640625" style="5" customWidth="1"/>
    <col min="17" max="17" width="5.83203125" style="5" customWidth="1"/>
    <col min="18" max="23" width="5.6640625" style="5" customWidth="1"/>
    <col min="24" max="16384" width="9.33203125" style="5"/>
  </cols>
  <sheetData>
    <row r="1" spans="1:15" ht="28.5" customHeight="1" thickBot="1" x14ac:dyDescent="0.25">
      <c r="A1" s="74" t="s">
        <v>125</v>
      </c>
      <c r="B1" s="25"/>
      <c r="C1" s="25"/>
      <c r="D1" s="25"/>
      <c r="E1" s="25"/>
      <c r="F1" s="25"/>
      <c r="G1" s="25"/>
    </row>
    <row r="2" spans="1:15" ht="39.75" customHeight="1" x14ac:dyDescent="0.2">
      <c r="A2" s="39"/>
      <c r="B2" s="146" t="s">
        <v>0</v>
      </c>
      <c r="C2" s="99" t="s">
        <v>4</v>
      </c>
      <c r="D2" s="146" t="s">
        <v>1</v>
      </c>
      <c r="E2" s="100" t="s">
        <v>4</v>
      </c>
      <c r="F2" s="6" t="s">
        <v>169</v>
      </c>
      <c r="G2" s="107"/>
      <c r="N2" s="280"/>
      <c r="O2" s="280"/>
    </row>
    <row r="3" spans="1:15" ht="21.75" customHeight="1" x14ac:dyDescent="0.2">
      <c r="A3" s="163" t="s">
        <v>106</v>
      </c>
      <c r="B3" s="156">
        <v>876604</v>
      </c>
      <c r="C3" s="101">
        <v>114.2</v>
      </c>
      <c r="D3" s="156">
        <v>1451891</v>
      </c>
      <c r="E3" s="101">
        <v>116.6</v>
      </c>
      <c r="F3" s="175">
        <v>1.6562678244680609</v>
      </c>
      <c r="G3" s="7"/>
      <c r="I3" s="8"/>
      <c r="K3" s="27"/>
    </row>
    <row r="4" spans="1:15" x14ac:dyDescent="0.2">
      <c r="A4" s="164" t="s">
        <v>114</v>
      </c>
      <c r="B4" s="157">
        <v>967902</v>
      </c>
      <c r="C4" s="101">
        <v>110.41496502411579</v>
      </c>
      <c r="D4" s="155">
        <v>1602420</v>
      </c>
      <c r="E4" s="101">
        <v>110.36778931751763</v>
      </c>
      <c r="F4" s="175">
        <v>1.6555601703478244</v>
      </c>
      <c r="G4" s="7"/>
    </row>
    <row r="5" spans="1:15" x14ac:dyDescent="0.2">
      <c r="A5" s="165" t="s">
        <v>115</v>
      </c>
      <c r="B5" s="155">
        <v>1077778</v>
      </c>
      <c r="C5" s="101">
        <v>111.35197571654982</v>
      </c>
      <c r="D5" s="155">
        <v>1804290</v>
      </c>
      <c r="E5" s="101">
        <v>112.59782079604599</v>
      </c>
      <c r="F5" s="175">
        <v>1.6740831599828536</v>
      </c>
      <c r="G5" s="7"/>
    </row>
    <row r="6" spans="1:15" ht="12.75" customHeight="1" x14ac:dyDescent="0.2">
      <c r="A6" s="162" t="s">
        <v>143</v>
      </c>
      <c r="B6" s="158">
        <v>1152598</v>
      </c>
      <c r="C6" s="101">
        <v>106.94206042431745</v>
      </c>
      <c r="D6" s="155">
        <v>2016107</v>
      </c>
      <c r="E6" s="101">
        <v>111.73963165566512</v>
      </c>
      <c r="F6" s="175">
        <v>1.7491848849295244</v>
      </c>
      <c r="G6" s="7"/>
      <c r="J6" s="61"/>
      <c r="K6" s="61"/>
      <c r="L6" s="40"/>
    </row>
    <row r="7" spans="1:15" x14ac:dyDescent="0.2">
      <c r="A7" s="166" t="s">
        <v>126</v>
      </c>
      <c r="B7" s="153">
        <v>1286087</v>
      </c>
      <c r="C7" s="154">
        <v>116</v>
      </c>
      <c r="D7" s="153">
        <v>2263758</v>
      </c>
      <c r="E7" s="154">
        <v>114.8</v>
      </c>
      <c r="F7" s="176">
        <v>1.8</v>
      </c>
      <c r="G7" s="7"/>
      <c r="J7" s="61"/>
      <c r="K7" s="61"/>
      <c r="L7" s="40"/>
    </row>
    <row r="8" spans="1:15" ht="22.5" customHeight="1" x14ac:dyDescent="0.2">
      <c r="A8" s="167" t="s">
        <v>162</v>
      </c>
      <c r="B8" s="155"/>
      <c r="C8" s="154"/>
      <c r="D8" s="155"/>
      <c r="E8" s="154"/>
      <c r="F8" s="177"/>
      <c r="G8" s="51"/>
      <c r="I8" s="89"/>
    </row>
    <row r="9" spans="1:15" ht="16.5" customHeight="1" x14ac:dyDescent="0.2">
      <c r="A9" s="168" t="s">
        <v>178</v>
      </c>
      <c r="B9" s="155">
        <v>907595</v>
      </c>
      <c r="C9" s="102">
        <v>109.6</v>
      </c>
      <c r="D9" s="155">
        <v>1632437</v>
      </c>
      <c r="E9" s="160">
        <v>111.8</v>
      </c>
      <c r="F9" s="178">
        <v>1.7986403627168506</v>
      </c>
      <c r="G9" s="103"/>
      <c r="H9" s="105"/>
      <c r="I9" s="89"/>
      <c r="J9" s="61"/>
      <c r="K9" s="40"/>
    </row>
    <row r="10" spans="1:15" s="66" customFormat="1" ht="17.25" customHeight="1" x14ac:dyDescent="0.2">
      <c r="A10" s="93" t="s">
        <v>151</v>
      </c>
      <c r="B10" s="169">
        <v>61823</v>
      </c>
      <c r="C10" s="170">
        <v>55.6</v>
      </c>
      <c r="D10" s="171">
        <v>141292</v>
      </c>
      <c r="E10" s="170">
        <v>70.5</v>
      </c>
      <c r="F10" s="179">
        <v>2.2854277534251008</v>
      </c>
      <c r="G10" s="103"/>
      <c r="I10" s="5"/>
      <c r="J10" s="172"/>
      <c r="K10" s="173"/>
      <c r="L10" s="15"/>
      <c r="M10" s="279"/>
      <c r="N10" s="279"/>
    </row>
    <row r="11" spans="1:15" ht="13.5" customHeight="1" x14ac:dyDescent="0.2">
      <c r="A11" s="93" t="s">
        <v>152</v>
      </c>
      <c r="B11" s="159">
        <v>53284</v>
      </c>
      <c r="C11" s="102">
        <v>86.2</v>
      </c>
      <c r="D11" s="159">
        <v>101692</v>
      </c>
      <c r="E11" s="102">
        <v>72</v>
      </c>
      <c r="F11" s="178">
        <v>1.9084903535770588</v>
      </c>
      <c r="G11" s="103"/>
      <c r="I11" s="64"/>
      <c r="J11" s="172"/>
      <c r="K11" s="173"/>
      <c r="L11" s="15"/>
      <c r="M11" s="15"/>
      <c r="N11" s="15"/>
    </row>
    <row r="12" spans="1:15" ht="13.5" customHeight="1" x14ac:dyDescent="0.2">
      <c r="A12" s="93" t="s">
        <v>170</v>
      </c>
      <c r="B12" s="159">
        <v>84821</v>
      </c>
      <c r="C12" s="102">
        <v>159.19999999999999</v>
      </c>
      <c r="D12" s="159">
        <v>155525</v>
      </c>
      <c r="E12" s="102">
        <v>152.9</v>
      </c>
      <c r="F12" s="178">
        <v>1.8335671590761722</v>
      </c>
      <c r="G12" s="103"/>
      <c r="J12" s="172"/>
      <c r="K12" s="173"/>
      <c r="L12" s="15"/>
      <c r="M12" s="15"/>
      <c r="N12" s="15"/>
    </row>
    <row r="13" spans="1:15" ht="13.5" customHeight="1" x14ac:dyDescent="0.2">
      <c r="A13" s="93" t="s">
        <v>171</v>
      </c>
      <c r="B13" s="159">
        <v>104438</v>
      </c>
      <c r="C13" s="102">
        <v>123.1</v>
      </c>
      <c r="D13" s="159">
        <v>183879</v>
      </c>
      <c r="E13" s="102">
        <v>118.2</v>
      </c>
      <c r="F13" s="178">
        <v>1.760652253011356</v>
      </c>
      <c r="G13" s="103"/>
      <c r="J13" s="172"/>
      <c r="K13" s="173"/>
      <c r="L13" s="15"/>
      <c r="M13" s="15"/>
      <c r="N13" s="15"/>
    </row>
    <row r="14" spans="1:15" ht="13.5" customHeight="1" x14ac:dyDescent="0.2">
      <c r="A14" s="108" t="s">
        <v>172</v>
      </c>
      <c r="B14" s="246">
        <v>137438</v>
      </c>
      <c r="C14" s="102">
        <v>131.6</v>
      </c>
      <c r="D14" s="246">
        <v>234323</v>
      </c>
      <c r="E14" s="102">
        <v>127.4</v>
      </c>
      <c r="F14" s="245">
        <v>1.7049360438888808</v>
      </c>
      <c r="G14" s="103"/>
      <c r="J14" s="172"/>
      <c r="K14" s="173"/>
      <c r="L14" s="15"/>
      <c r="M14" s="15"/>
      <c r="N14" s="15"/>
    </row>
    <row r="15" spans="1:15" ht="13.5" customHeight="1" x14ac:dyDescent="0.2">
      <c r="A15" s="108" t="s">
        <v>173</v>
      </c>
      <c r="B15" s="246">
        <v>140371</v>
      </c>
      <c r="C15" s="102">
        <v>102.1</v>
      </c>
      <c r="D15" s="246">
        <v>248589</v>
      </c>
      <c r="E15" s="102">
        <v>106.1</v>
      </c>
      <c r="F15" s="245">
        <v>1.7709427160880808</v>
      </c>
      <c r="G15" s="103"/>
      <c r="J15" s="172"/>
      <c r="K15" s="173"/>
      <c r="L15" s="15"/>
      <c r="M15" s="15"/>
      <c r="N15" s="15"/>
    </row>
    <row r="16" spans="1:15" ht="13.5" customHeight="1" x14ac:dyDescent="0.2">
      <c r="A16" s="108" t="s">
        <v>175</v>
      </c>
      <c r="B16" s="246">
        <v>161231</v>
      </c>
      <c r="C16" s="102">
        <v>114.9</v>
      </c>
      <c r="D16" s="246">
        <v>287379</v>
      </c>
      <c r="E16" s="102">
        <v>115.6</v>
      </c>
      <c r="F16" s="247">
        <v>1.782405368694606</v>
      </c>
      <c r="G16" s="103"/>
      <c r="J16" s="172"/>
      <c r="K16" s="173"/>
      <c r="L16" s="15"/>
      <c r="M16" s="15"/>
      <c r="N16" s="15"/>
    </row>
    <row r="17" spans="1:14" ht="13.5" customHeight="1" x14ac:dyDescent="0.2">
      <c r="A17" s="108" t="s">
        <v>177</v>
      </c>
      <c r="B17" s="246">
        <v>164189</v>
      </c>
      <c r="C17" s="102">
        <v>101.8</v>
      </c>
      <c r="D17" s="159">
        <v>279758</v>
      </c>
      <c r="E17" s="102">
        <v>97.3</v>
      </c>
      <c r="F17" s="247">
        <v>1.7038778480897014</v>
      </c>
      <c r="G17" s="103"/>
      <c r="J17" s="172"/>
      <c r="K17" s="173"/>
      <c r="L17" s="15"/>
      <c r="M17" s="15"/>
      <c r="N17" s="15"/>
    </row>
    <row r="18" spans="1:14" ht="7.5" customHeight="1" x14ac:dyDescent="0.2">
      <c r="A18" s="108"/>
      <c r="B18" s="159"/>
      <c r="C18" s="160"/>
      <c r="D18" s="159"/>
      <c r="E18" s="160"/>
      <c r="F18" s="160"/>
      <c r="G18" s="103"/>
      <c r="L18" s="15"/>
      <c r="M18" s="15"/>
      <c r="N18" s="15"/>
    </row>
    <row r="19" spans="1:14" ht="13.5" customHeight="1" x14ac:dyDescent="0.2">
      <c r="A19" s="12" t="s">
        <v>158</v>
      </c>
      <c r="B19" s="159"/>
      <c r="C19" s="160"/>
      <c r="D19" s="159"/>
      <c r="E19" s="160"/>
      <c r="F19" s="160"/>
      <c r="G19" s="103"/>
      <c r="I19" s="64"/>
      <c r="L19" s="15"/>
      <c r="M19" s="15"/>
      <c r="N19" s="15"/>
    </row>
    <row r="20" spans="1:14" ht="13.5" customHeight="1" x14ac:dyDescent="0.2">
      <c r="A20" s="161"/>
      <c r="B20" s="159"/>
      <c r="C20" s="160"/>
      <c r="D20" s="159"/>
      <c r="E20" s="160"/>
      <c r="F20" s="160"/>
      <c r="G20" s="103"/>
      <c r="I20" s="64"/>
      <c r="L20" s="15"/>
      <c r="M20" s="15"/>
      <c r="N20" s="15"/>
    </row>
    <row r="21" spans="1:14" ht="13.5" customHeight="1" x14ac:dyDescent="0.2">
      <c r="A21" s="161"/>
      <c r="B21" s="159"/>
      <c r="C21" s="160"/>
      <c r="D21" s="159"/>
      <c r="E21" s="160"/>
      <c r="F21" s="160"/>
      <c r="G21" s="103"/>
      <c r="I21" s="64"/>
      <c r="L21" s="15"/>
      <c r="M21" s="15"/>
      <c r="N21" s="15"/>
    </row>
    <row r="22" spans="1:14" ht="13.5" customHeight="1" x14ac:dyDescent="0.2">
      <c r="A22" s="161"/>
      <c r="B22" s="159"/>
      <c r="C22" s="160"/>
      <c r="D22" s="159"/>
      <c r="E22" s="160"/>
      <c r="F22" s="160"/>
      <c r="G22" s="103"/>
      <c r="I22" s="64"/>
      <c r="L22" s="15"/>
      <c r="M22" s="15"/>
      <c r="N22" s="15"/>
    </row>
    <row r="23" spans="1:14" ht="13.5" customHeight="1" x14ac:dyDescent="0.2">
      <c r="A23" s="161"/>
      <c r="B23" s="159"/>
      <c r="C23" s="160"/>
      <c r="D23" s="159"/>
      <c r="E23" s="160"/>
      <c r="F23" s="160"/>
      <c r="G23" s="103"/>
      <c r="I23" s="64"/>
      <c r="L23" s="15"/>
      <c r="M23" s="15"/>
      <c r="N23" s="15"/>
    </row>
    <row r="24" spans="1:14" ht="13.5" customHeight="1" x14ac:dyDescent="0.2">
      <c r="A24" s="161"/>
      <c r="B24" s="159"/>
      <c r="C24" s="160"/>
      <c r="D24" s="159"/>
      <c r="E24" s="160"/>
      <c r="F24" s="160"/>
      <c r="G24" s="103"/>
      <c r="I24" s="64"/>
      <c r="L24" s="15"/>
      <c r="M24" s="15"/>
      <c r="N24" s="15"/>
    </row>
    <row r="25" spans="1:14" ht="13.5" customHeight="1" x14ac:dyDescent="0.2">
      <c r="A25" s="161"/>
      <c r="B25" s="159"/>
      <c r="C25" s="160"/>
      <c r="D25" s="159"/>
      <c r="E25" s="160"/>
      <c r="F25" s="160"/>
      <c r="G25" s="103"/>
      <c r="I25" s="64"/>
      <c r="L25" s="15"/>
      <c r="M25" s="15"/>
      <c r="N25" s="15"/>
    </row>
    <row r="26" spans="1:14" ht="13.5" customHeight="1" x14ac:dyDescent="0.2">
      <c r="A26" s="161"/>
      <c r="B26" s="159"/>
      <c r="C26" s="160"/>
      <c r="D26" s="159"/>
      <c r="E26" s="160"/>
      <c r="F26" s="160"/>
      <c r="G26" s="103"/>
      <c r="I26" s="64"/>
      <c r="L26" s="15"/>
      <c r="M26" s="15"/>
      <c r="N26" s="15"/>
    </row>
    <row r="27" spans="1:14" ht="13.5" customHeight="1" x14ac:dyDescent="0.2">
      <c r="A27" s="161"/>
      <c r="B27" s="159"/>
      <c r="C27" s="160"/>
      <c r="D27" s="159"/>
      <c r="E27" s="160"/>
      <c r="F27" s="160"/>
      <c r="G27" s="103"/>
      <c r="I27" s="64"/>
      <c r="L27" s="15"/>
      <c r="M27" s="15"/>
      <c r="N27" s="15"/>
    </row>
    <row r="28" spans="1:14" ht="24.75" customHeight="1" x14ac:dyDescent="0.2">
      <c r="A28" s="12"/>
      <c r="B28" s="1"/>
      <c r="C28" s="2"/>
      <c r="D28" s="13"/>
      <c r="E28" s="9"/>
      <c r="F28" s="11"/>
      <c r="G28" s="11"/>
      <c r="J28" s="15"/>
      <c r="K28" s="15"/>
      <c r="L28" s="15"/>
      <c r="M28" s="15"/>
      <c r="N28" s="15"/>
    </row>
    <row r="29" spans="1:14" ht="12.75" customHeight="1" x14ac:dyDescent="0.2">
      <c r="A29" s="12"/>
      <c r="B29" s="1"/>
      <c r="C29" s="2"/>
      <c r="D29" s="13"/>
      <c r="E29" s="9"/>
      <c r="F29" s="11"/>
      <c r="G29" s="11"/>
    </row>
    <row r="30" spans="1:14" ht="21" customHeight="1" x14ac:dyDescent="0.2">
      <c r="A30" s="14"/>
      <c r="B30" s="1"/>
      <c r="C30" s="2"/>
      <c r="D30" s="13"/>
      <c r="E30" s="9"/>
      <c r="F30" s="11"/>
      <c r="G30" s="11"/>
    </row>
    <row r="31" spans="1:14" ht="21" customHeight="1" x14ac:dyDescent="0.2">
      <c r="A31" s="14"/>
      <c r="B31" s="1"/>
      <c r="C31" s="2"/>
      <c r="D31" s="13"/>
      <c r="E31" s="9"/>
      <c r="F31" s="11"/>
      <c r="G31" s="11"/>
    </row>
    <row r="32" spans="1:14" ht="21" customHeight="1" x14ac:dyDescent="0.2">
      <c r="A32" s="14"/>
      <c r="B32" s="1"/>
      <c r="C32" s="2"/>
      <c r="D32" s="13"/>
      <c r="E32" s="9"/>
      <c r="F32" s="11"/>
      <c r="G32" s="11"/>
    </row>
    <row r="33" spans="1:22" x14ac:dyDescent="0.2">
      <c r="A33" s="9"/>
      <c r="B33" s="1"/>
      <c r="C33" s="2"/>
      <c r="D33" s="13"/>
      <c r="E33" s="9"/>
      <c r="F33" s="11"/>
      <c r="G33" s="11"/>
      <c r="J33" s="15"/>
    </row>
    <row r="34" spans="1:22" x14ac:dyDescent="0.2">
      <c r="A34" s="9"/>
      <c r="B34" s="1"/>
      <c r="C34" s="2"/>
      <c r="D34" s="13"/>
      <c r="E34" s="9"/>
      <c r="F34" s="11"/>
      <c r="G34" s="11"/>
      <c r="J34" s="15"/>
    </row>
    <row r="35" spans="1:22" x14ac:dyDescent="0.2">
      <c r="A35" s="9"/>
      <c r="B35" s="1"/>
      <c r="C35" s="2"/>
      <c r="D35" s="13"/>
      <c r="E35" s="9"/>
      <c r="F35" s="11"/>
      <c r="G35" s="11"/>
      <c r="K35" s="11"/>
      <c r="L35" s="11"/>
      <c r="M35" s="11"/>
      <c r="N35" s="11"/>
      <c r="O35" s="73"/>
      <c r="P35" s="11"/>
      <c r="Q35" s="11"/>
      <c r="R35" s="11"/>
      <c r="S35" s="73"/>
      <c r="T35" s="73"/>
      <c r="U35" s="73"/>
      <c r="V35" s="73"/>
    </row>
    <row r="36" spans="1:22" x14ac:dyDescent="0.2">
      <c r="A36" s="9"/>
      <c r="B36" s="1"/>
      <c r="C36" s="16"/>
      <c r="D36" s="13"/>
      <c r="E36" s="16"/>
      <c r="F36" s="17"/>
      <c r="G36" s="17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1:22" x14ac:dyDescent="0.2">
      <c r="A37" s="9"/>
      <c r="B37" s="1"/>
      <c r="C37" s="16"/>
      <c r="D37" s="13"/>
      <c r="E37" s="16"/>
      <c r="F37" s="17"/>
      <c r="G37" s="17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</row>
  </sheetData>
  <mergeCells count="2">
    <mergeCell ref="M10:N10"/>
    <mergeCell ref="N2:O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Q15" sqref="Q15"/>
    </sheetView>
  </sheetViews>
  <sheetFormatPr defaultColWidth="9.33203125" defaultRowHeight="12.75" x14ac:dyDescent="0.2"/>
  <cols>
    <col min="1" max="1" width="24.1640625" style="5" customWidth="1"/>
    <col min="2" max="7" width="11.6640625" style="5" customWidth="1"/>
    <col min="8" max="8" width="2.83203125" style="5" customWidth="1"/>
    <col min="9" max="16384" width="9.33203125" style="5"/>
  </cols>
  <sheetData>
    <row r="1" spans="1:9" ht="28.5" customHeight="1" thickBot="1" x14ac:dyDescent="0.25">
      <c r="A1" s="81" t="s">
        <v>148</v>
      </c>
      <c r="B1" s="80"/>
      <c r="C1" s="80"/>
      <c r="D1" s="80"/>
      <c r="E1" s="80"/>
      <c r="F1" s="80"/>
      <c r="G1" s="80"/>
      <c r="H1" s="25"/>
      <c r="I1" s="25"/>
    </row>
    <row r="2" spans="1:9" ht="17.25" customHeight="1" x14ac:dyDescent="0.2">
      <c r="A2" s="30"/>
      <c r="B2" s="313" t="s">
        <v>0</v>
      </c>
      <c r="C2" s="314"/>
      <c r="D2" s="314"/>
      <c r="E2" s="315" t="s">
        <v>1</v>
      </c>
      <c r="F2" s="314"/>
      <c r="G2" s="314"/>
      <c r="H2" s="2"/>
    </row>
    <row r="3" spans="1:9" ht="27" customHeight="1" x14ac:dyDescent="0.2">
      <c r="A3" s="2"/>
      <c r="B3" s="211" t="s">
        <v>126</v>
      </c>
      <c r="C3" s="211" t="s">
        <v>162</v>
      </c>
      <c r="D3" s="212" t="s">
        <v>149</v>
      </c>
      <c r="E3" s="211" t="s">
        <v>126</v>
      </c>
      <c r="F3" s="211" t="s">
        <v>162</v>
      </c>
      <c r="G3" s="212" t="s">
        <v>149</v>
      </c>
      <c r="H3" s="2"/>
    </row>
    <row r="4" spans="1:9" ht="26.25" customHeight="1" x14ac:dyDescent="0.2">
      <c r="A4" s="62"/>
      <c r="B4" s="283" t="s">
        <v>180</v>
      </c>
      <c r="C4" s="283"/>
      <c r="D4" s="283"/>
      <c r="E4" s="283"/>
      <c r="F4" s="283"/>
      <c r="G4" s="283"/>
      <c r="H4" s="2"/>
    </row>
    <row r="5" spans="1:9" ht="12.75" customHeight="1" x14ac:dyDescent="0.2">
      <c r="A5" s="35" t="s">
        <v>2</v>
      </c>
      <c r="B5" s="224">
        <v>149702</v>
      </c>
      <c r="C5" s="119">
        <v>164189</v>
      </c>
      <c r="D5" s="229">
        <v>109.67722542117006</v>
      </c>
      <c r="E5" s="119">
        <v>249539</v>
      </c>
      <c r="F5" s="119">
        <v>279758</v>
      </c>
      <c r="G5" s="117">
        <v>112.10993071223336</v>
      </c>
    </row>
    <row r="6" spans="1:9" ht="21" customHeight="1" x14ac:dyDescent="0.2">
      <c r="A6" s="213" t="s">
        <v>123</v>
      </c>
      <c r="B6" s="191">
        <v>102184</v>
      </c>
      <c r="C6" s="121">
        <v>111484</v>
      </c>
      <c r="D6" s="131">
        <v>109.10122915524936</v>
      </c>
      <c r="E6" s="121">
        <v>175455</v>
      </c>
      <c r="F6" s="121">
        <v>193634</v>
      </c>
      <c r="G6" s="118">
        <v>110.36106124077398</v>
      </c>
    </row>
    <row r="7" spans="1:9" ht="16.5" customHeight="1" x14ac:dyDescent="0.2">
      <c r="A7" s="214" t="s">
        <v>11</v>
      </c>
      <c r="B7" s="191">
        <v>6643</v>
      </c>
      <c r="C7" s="121">
        <v>7239</v>
      </c>
      <c r="D7" s="131">
        <v>108.97185006774049</v>
      </c>
      <c r="E7" s="121">
        <v>11871</v>
      </c>
      <c r="F7" s="121">
        <v>13959</v>
      </c>
      <c r="G7" s="118">
        <v>117.58908263836238</v>
      </c>
    </row>
    <row r="8" spans="1:9" ht="13.5" customHeight="1" x14ac:dyDescent="0.2">
      <c r="A8" s="214" t="s">
        <v>12</v>
      </c>
      <c r="B8" s="191">
        <v>95541</v>
      </c>
      <c r="C8" s="121">
        <v>104245</v>
      </c>
      <c r="D8" s="131">
        <v>109.11022492961138</v>
      </c>
      <c r="E8" s="121">
        <v>163584</v>
      </c>
      <c r="F8" s="121">
        <v>179675</v>
      </c>
      <c r="G8" s="118">
        <v>109.8365365805947</v>
      </c>
    </row>
    <row r="9" spans="1:9" ht="21" customHeight="1" x14ac:dyDescent="0.2">
      <c r="A9" s="213" t="s">
        <v>124</v>
      </c>
      <c r="B9" s="191">
        <v>47518</v>
      </c>
      <c r="C9" s="121">
        <v>52705</v>
      </c>
      <c r="D9" s="131">
        <v>110.91586346226694</v>
      </c>
      <c r="E9" s="121">
        <v>74084</v>
      </c>
      <c r="F9" s="121">
        <v>86124</v>
      </c>
      <c r="G9" s="118">
        <v>116.25182225581771</v>
      </c>
    </row>
    <row r="10" spans="1:9" ht="16.5" customHeight="1" x14ac:dyDescent="0.2">
      <c r="A10" s="214" t="s">
        <v>11</v>
      </c>
      <c r="B10" s="191">
        <v>1907</v>
      </c>
      <c r="C10" s="121">
        <v>3247</v>
      </c>
      <c r="D10" s="131">
        <v>170.26743576297849</v>
      </c>
      <c r="E10" s="121">
        <v>3898</v>
      </c>
      <c r="F10" s="121">
        <v>7484</v>
      </c>
      <c r="G10" s="118">
        <v>191.99589533093894</v>
      </c>
    </row>
    <row r="11" spans="1:9" ht="13.5" customHeight="1" x14ac:dyDescent="0.2">
      <c r="A11" s="214" t="s">
        <v>12</v>
      </c>
      <c r="B11" s="191">
        <v>45611</v>
      </c>
      <c r="C11" s="121">
        <v>49458</v>
      </c>
      <c r="D11" s="131">
        <v>108.4343689022385</v>
      </c>
      <c r="E11" s="121">
        <v>70186</v>
      </c>
      <c r="F11" s="121">
        <v>78640</v>
      </c>
      <c r="G11" s="118">
        <v>112.04513720685037</v>
      </c>
    </row>
    <row r="12" spans="1:9" ht="26.25" customHeight="1" x14ac:dyDescent="0.2">
      <c r="A12" s="2"/>
      <c r="B12" s="305" t="s">
        <v>179</v>
      </c>
      <c r="C12" s="305"/>
      <c r="D12" s="305"/>
      <c r="E12" s="305"/>
      <c r="F12" s="305"/>
      <c r="G12" s="305"/>
    </row>
    <row r="13" spans="1:9" s="2" customFormat="1" ht="12.75" customHeight="1" x14ac:dyDescent="0.2">
      <c r="A13" s="35" t="s">
        <v>2</v>
      </c>
      <c r="B13" s="224">
        <v>827908</v>
      </c>
      <c r="C13" s="119">
        <v>907595</v>
      </c>
      <c r="D13" s="230">
        <v>109.62510327234428</v>
      </c>
      <c r="E13" s="119">
        <v>1460341</v>
      </c>
      <c r="F13" s="119">
        <v>1632437</v>
      </c>
      <c r="G13" s="215">
        <v>111.78464481925796</v>
      </c>
    </row>
    <row r="14" spans="1:9" s="2" customFormat="1" ht="21" customHeight="1" x14ac:dyDescent="0.2">
      <c r="A14" s="213" t="s">
        <v>123</v>
      </c>
      <c r="B14" s="237">
        <v>511038</v>
      </c>
      <c r="C14" s="124">
        <v>565206</v>
      </c>
      <c r="D14" s="131">
        <v>110.59960316062603</v>
      </c>
      <c r="E14" s="124">
        <v>962099</v>
      </c>
      <c r="F14" s="124">
        <v>1085370</v>
      </c>
      <c r="G14" s="118">
        <v>112.81271469983858</v>
      </c>
    </row>
    <row r="15" spans="1:9" s="2" customFormat="1" ht="16.5" customHeight="1" x14ac:dyDescent="0.2">
      <c r="A15" s="214" t="s">
        <v>11</v>
      </c>
      <c r="B15" s="237">
        <v>85897</v>
      </c>
      <c r="C15" s="124">
        <v>94673</v>
      </c>
      <c r="D15" s="131">
        <v>110.21688766778817</v>
      </c>
      <c r="E15" s="124">
        <v>157273</v>
      </c>
      <c r="F15" s="124">
        <v>181592</v>
      </c>
      <c r="G15" s="118">
        <v>115.46292116256444</v>
      </c>
    </row>
    <row r="16" spans="1:9" s="2" customFormat="1" ht="13.5" customHeight="1" x14ac:dyDescent="0.2">
      <c r="A16" s="214" t="s">
        <v>12</v>
      </c>
      <c r="B16" s="237">
        <v>425141</v>
      </c>
      <c r="C16" s="124">
        <v>470533</v>
      </c>
      <c r="D16" s="131">
        <v>110.67692836023812</v>
      </c>
      <c r="E16" s="124">
        <v>804826</v>
      </c>
      <c r="F16" s="124">
        <v>903778</v>
      </c>
      <c r="G16" s="118">
        <v>112.29483142940214</v>
      </c>
    </row>
    <row r="17" spans="1:7" ht="21" customHeight="1" x14ac:dyDescent="0.2">
      <c r="A17" s="213" t="s">
        <v>124</v>
      </c>
      <c r="B17" s="237">
        <v>316870</v>
      </c>
      <c r="C17" s="124">
        <v>342389</v>
      </c>
      <c r="D17" s="231">
        <v>108.05346040963171</v>
      </c>
      <c r="E17" s="124">
        <v>498242</v>
      </c>
      <c r="F17" s="124">
        <v>547067</v>
      </c>
      <c r="G17" s="216">
        <v>109.79945488336993</v>
      </c>
    </row>
    <row r="18" spans="1:7" ht="16.5" customHeight="1" x14ac:dyDescent="0.2">
      <c r="A18" s="214" t="s">
        <v>11</v>
      </c>
      <c r="B18" s="237">
        <v>26362</v>
      </c>
      <c r="C18" s="124">
        <v>28731</v>
      </c>
      <c r="D18" s="231">
        <v>108.9864198467491</v>
      </c>
      <c r="E18" s="124">
        <v>47922</v>
      </c>
      <c r="F18" s="124">
        <v>51447</v>
      </c>
      <c r="G18" s="216">
        <v>107.35570301740327</v>
      </c>
    </row>
    <row r="19" spans="1:7" ht="13.5" customHeight="1" x14ac:dyDescent="0.2">
      <c r="A19" s="214" t="s">
        <v>12</v>
      </c>
      <c r="B19" s="237">
        <v>290508</v>
      </c>
      <c r="C19" s="124">
        <v>313658</v>
      </c>
      <c r="D19" s="131">
        <v>107.96879948228619</v>
      </c>
      <c r="E19" s="124">
        <v>450320</v>
      </c>
      <c r="F19" s="124">
        <v>495620</v>
      </c>
      <c r="G19" s="118">
        <v>110.05951323503287</v>
      </c>
    </row>
    <row r="20" spans="1:7" ht="18.75" customHeight="1" x14ac:dyDescent="0.2">
      <c r="A20" s="91" t="s">
        <v>153</v>
      </c>
    </row>
  </sheetData>
  <mergeCells count="4"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activeCell="AB22" sqref="AB22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74" t="s">
        <v>189</v>
      </c>
      <c r="T1" s="2"/>
    </row>
    <row r="2" spans="1:26" ht="18.75" customHeight="1" x14ac:dyDescent="0.2">
      <c r="A2" s="321" t="s">
        <v>130</v>
      </c>
      <c r="B2" s="321"/>
      <c r="C2" s="321"/>
      <c r="D2" s="324" t="s">
        <v>0</v>
      </c>
      <c r="E2" s="325"/>
      <c r="F2" s="325"/>
      <c r="G2" s="325"/>
      <c r="H2" s="325"/>
      <c r="I2" s="325"/>
      <c r="J2" s="325"/>
      <c r="K2" s="326"/>
      <c r="L2" s="296" t="s">
        <v>1</v>
      </c>
      <c r="M2" s="282"/>
      <c r="N2" s="282"/>
      <c r="O2" s="282"/>
      <c r="P2" s="282"/>
      <c r="Q2" s="282"/>
      <c r="R2" s="282"/>
      <c r="S2" s="282"/>
      <c r="T2" s="2"/>
      <c r="W2" s="317"/>
      <c r="X2" s="317"/>
      <c r="Y2" s="306"/>
      <c r="Z2" s="306"/>
    </row>
    <row r="3" spans="1:26" ht="18.75" customHeight="1" x14ac:dyDescent="0.2">
      <c r="A3" s="322"/>
      <c r="B3" s="322"/>
      <c r="C3" s="322"/>
      <c r="D3" s="316" t="s">
        <v>131</v>
      </c>
      <c r="E3" s="316"/>
      <c r="F3" s="316"/>
      <c r="G3" s="316"/>
      <c r="H3" s="300" t="s">
        <v>132</v>
      </c>
      <c r="I3" s="300"/>
      <c r="J3" s="300"/>
      <c r="K3" s="327"/>
      <c r="L3" s="299" t="s">
        <v>131</v>
      </c>
      <c r="M3" s="300"/>
      <c r="N3" s="300"/>
      <c r="O3" s="327"/>
      <c r="P3" s="299" t="s">
        <v>132</v>
      </c>
      <c r="Q3" s="300"/>
      <c r="R3" s="300"/>
      <c r="S3" s="300"/>
      <c r="T3" s="2"/>
    </row>
    <row r="4" spans="1:26" ht="29.25" customHeight="1" x14ac:dyDescent="0.2">
      <c r="A4" s="323"/>
      <c r="B4" s="323"/>
      <c r="C4" s="323"/>
      <c r="D4" s="316" t="s">
        <v>133</v>
      </c>
      <c r="E4" s="316"/>
      <c r="F4" s="316" t="s">
        <v>144</v>
      </c>
      <c r="G4" s="316"/>
      <c r="H4" s="316" t="s">
        <v>133</v>
      </c>
      <c r="I4" s="316"/>
      <c r="J4" s="316" t="s">
        <v>144</v>
      </c>
      <c r="K4" s="316"/>
      <c r="L4" s="316" t="s">
        <v>133</v>
      </c>
      <c r="M4" s="316"/>
      <c r="N4" s="316" t="s">
        <v>144</v>
      </c>
      <c r="O4" s="316"/>
      <c r="P4" s="316" t="s">
        <v>133</v>
      </c>
      <c r="Q4" s="316"/>
      <c r="R4" s="316" t="s">
        <v>144</v>
      </c>
      <c r="S4" s="318"/>
      <c r="T4" s="2"/>
    </row>
    <row r="5" spans="1:26" ht="24.75" customHeight="1" x14ac:dyDescent="0.2">
      <c r="A5" s="320" t="s">
        <v>134</v>
      </c>
      <c r="B5" s="320"/>
      <c r="C5" s="320"/>
      <c r="D5" s="84">
        <f>SUM(D6,D7,D8,D9,D10,D11,D12)</f>
        <v>6437</v>
      </c>
      <c r="E5" s="32"/>
      <c r="F5" s="32">
        <f>SUM(F6,F7,F8,F9,F10,F11,F12)</f>
        <v>80213</v>
      </c>
      <c r="G5" s="32"/>
      <c r="H5" s="32">
        <f>SUM(H6,H7,H8,H9,H10,H11,H12)</f>
        <v>4049</v>
      </c>
      <c r="I5" s="32">
        <f>SUM(I6,I7,I8,I9,I10,I11,I12)</f>
        <v>0</v>
      </c>
      <c r="J5" s="32">
        <f>SUM(J6,J7,J8,J9,J10,J11,J12)</f>
        <v>73490</v>
      </c>
      <c r="K5" s="32"/>
      <c r="L5" s="84">
        <f t="shared" ref="L5:R5" si="0">SUM(L6,L7,L8,L9,L10,L11,L12)</f>
        <v>12578</v>
      </c>
      <c r="M5" s="32">
        <f t="shared" si="0"/>
        <v>0</v>
      </c>
      <c r="N5" s="32">
        <f t="shared" si="0"/>
        <v>137772</v>
      </c>
      <c r="O5" s="32">
        <f t="shared" si="0"/>
        <v>0</v>
      </c>
      <c r="P5" s="32">
        <f t="shared" si="0"/>
        <v>8865</v>
      </c>
      <c r="Q5" s="32">
        <f t="shared" si="0"/>
        <v>0</v>
      </c>
      <c r="R5" s="32">
        <f t="shared" si="0"/>
        <v>120543</v>
      </c>
      <c r="S5" s="32"/>
      <c r="T5" s="15"/>
    </row>
    <row r="6" spans="1:26" ht="20.25" customHeight="1" x14ac:dyDescent="0.2">
      <c r="B6" s="5" t="s">
        <v>135</v>
      </c>
      <c r="C6" s="2"/>
      <c r="D6" s="85">
        <v>303</v>
      </c>
      <c r="E6" s="36"/>
      <c r="F6" s="4">
        <v>6326</v>
      </c>
      <c r="G6" s="36"/>
      <c r="H6" s="36">
        <v>225</v>
      </c>
      <c r="I6" s="36"/>
      <c r="J6" s="4">
        <v>5360</v>
      </c>
      <c r="K6" s="95"/>
      <c r="L6" s="4">
        <v>612</v>
      </c>
      <c r="M6" s="58"/>
      <c r="N6" s="4">
        <v>9894</v>
      </c>
      <c r="O6" s="36"/>
      <c r="P6" s="4">
        <v>480</v>
      </c>
      <c r="Q6" s="36"/>
      <c r="R6" s="4">
        <v>8365</v>
      </c>
      <c r="S6" s="23"/>
      <c r="V6" s="88"/>
    </row>
    <row r="7" spans="1:26" ht="16.5" customHeight="1" x14ac:dyDescent="0.2">
      <c r="B7" s="5" t="s">
        <v>136</v>
      </c>
      <c r="C7" s="2"/>
      <c r="D7" s="85">
        <v>725</v>
      </c>
      <c r="E7" s="36"/>
      <c r="F7" s="4">
        <v>10561</v>
      </c>
      <c r="G7" s="36"/>
      <c r="H7" s="36">
        <v>511</v>
      </c>
      <c r="I7" s="36"/>
      <c r="J7" s="4">
        <v>11084</v>
      </c>
      <c r="K7" s="95"/>
      <c r="L7" s="58">
        <v>1608</v>
      </c>
      <c r="M7" s="34"/>
      <c r="N7" s="58">
        <v>19932</v>
      </c>
      <c r="O7" s="33"/>
      <c r="P7" s="4">
        <v>1073</v>
      </c>
      <c r="Q7" s="34"/>
      <c r="R7" s="4">
        <v>19853</v>
      </c>
      <c r="S7" s="33"/>
      <c r="V7" s="2"/>
    </row>
    <row r="8" spans="1:26" ht="16.5" customHeight="1" x14ac:dyDescent="0.2">
      <c r="B8" s="319" t="s">
        <v>137</v>
      </c>
      <c r="C8" s="319"/>
      <c r="D8" s="85">
        <v>1363</v>
      </c>
      <c r="E8" s="36"/>
      <c r="F8" s="4">
        <v>16216</v>
      </c>
      <c r="G8" s="36"/>
      <c r="H8" s="4">
        <v>861</v>
      </c>
      <c r="I8" s="36"/>
      <c r="J8" s="4">
        <v>14652</v>
      </c>
      <c r="K8" s="95"/>
      <c r="L8" s="33">
        <v>3047</v>
      </c>
      <c r="M8" s="34"/>
      <c r="N8" s="33">
        <v>29479</v>
      </c>
      <c r="O8" s="33"/>
      <c r="P8" s="4">
        <v>2255</v>
      </c>
      <c r="Q8" s="34"/>
      <c r="R8" s="4">
        <v>24113</v>
      </c>
      <c r="S8" s="33"/>
      <c r="V8" s="2"/>
    </row>
    <row r="9" spans="1:26" ht="16.5" customHeight="1" x14ac:dyDescent="0.2">
      <c r="B9" s="3" t="s">
        <v>138</v>
      </c>
      <c r="C9" s="86"/>
      <c r="D9" s="85">
        <v>1708</v>
      </c>
      <c r="E9" s="36"/>
      <c r="F9" s="4">
        <v>14205</v>
      </c>
      <c r="G9" s="36"/>
      <c r="H9" s="4">
        <v>978</v>
      </c>
      <c r="I9" s="36"/>
      <c r="J9" s="4">
        <v>11567</v>
      </c>
      <c r="K9" s="95"/>
      <c r="L9" s="33">
        <v>3058</v>
      </c>
      <c r="M9" s="34"/>
      <c r="N9" s="33">
        <v>23982</v>
      </c>
      <c r="O9" s="33"/>
      <c r="P9" s="4">
        <v>1849</v>
      </c>
      <c r="Q9" s="34"/>
      <c r="R9" s="4">
        <v>18721</v>
      </c>
      <c r="S9" s="33"/>
    </row>
    <row r="10" spans="1:26" ht="16.5" customHeight="1" x14ac:dyDescent="0.2">
      <c r="B10" s="3" t="s">
        <v>139</v>
      </c>
      <c r="C10" s="52"/>
      <c r="D10" s="85">
        <v>1240</v>
      </c>
      <c r="E10" s="4"/>
      <c r="F10" s="4">
        <v>14225</v>
      </c>
      <c r="G10" s="36"/>
      <c r="H10" s="4">
        <v>667</v>
      </c>
      <c r="I10" s="83"/>
      <c r="J10" s="4">
        <v>13014</v>
      </c>
      <c r="K10" s="95"/>
      <c r="L10" s="33">
        <v>2203</v>
      </c>
      <c r="M10" s="58"/>
      <c r="N10" s="33">
        <v>23199</v>
      </c>
      <c r="O10" s="33"/>
      <c r="P10" s="4">
        <v>1287</v>
      </c>
      <c r="Q10" s="116"/>
      <c r="R10" s="4">
        <v>20586</v>
      </c>
      <c r="S10" s="33"/>
    </row>
    <row r="11" spans="1:26" ht="16.5" customHeight="1" x14ac:dyDescent="0.2">
      <c r="B11" s="5" t="s">
        <v>140</v>
      </c>
      <c r="C11" s="52"/>
      <c r="D11" s="85">
        <v>739</v>
      </c>
      <c r="E11" s="36"/>
      <c r="F11" s="4">
        <v>11687</v>
      </c>
      <c r="G11" s="36"/>
      <c r="H11" s="36">
        <v>461</v>
      </c>
      <c r="I11" s="36"/>
      <c r="J11" s="36">
        <v>11311</v>
      </c>
      <c r="K11" s="95"/>
      <c r="L11" s="36">
        <v>1357</v>
      </c>
      <c r="M11" s="34"/>
      <c r="N11" s="36">
        <v>19328</v>
      </c>
      <c r="O11" s="33"/>
      <c r="P11" s="36">
        <v>1044</v>
      </c>
      <c r="Q11" s="34"/>
      <c r="R11" s="36">
        <v>17894</v>
      </c>
      <c r="S11" s="33"/>
    </row>
    <row r="12" spans="1:26" ht="16.5" customHeight="1" x14ac:dyDescent="0.2">
      <c r="B12" s="5" t="s">
        <v>141</v>
      </c>
      <c r="C12" s="52"/>
      <c r="D12" s="85">
        <v>359</v>
      </c>
      <c r="E12" s="36"/>
      <c r="F12" s="4">
        <v>6993</v>
      </c>
      <c r="G12" s="36"/>
      <c r="H12" s="36">
        <v>346</v>
      </c>
      <c r="I12" s="36"/>
      <c r="J12" s="36">
        <v>6502</v>
      </c>
      <c r="K12" s="95"/>
      <c r="L12" s="36">
        <v>693</v>
      </c>
      <c r="M12" s="34"/>
      <c r="N12" s="36">
        <v>11958</v>
      </c>
      <c r="O12" s="33"/>
      <c r="P12" s="36">
        <v>877</v>
      </c>
      <c r="Q12" s="34"/>
      <c r="R12" s="36">
        <v>11011</v>
      </c>
      <c r="S12" s="33"/>
    </row>
    <row r="14" spans="1:26" x14ac:dyDescent="0.2">
      <c r="H14" s="15"/>
    </row>
    <row r="15" spans="1:26" x14ac:dyDescent="0.2">
      <c r="C15" s="87"/>
      <c r="D15" s="40"/>
      <c r="E15" s="40"/>
      <c r="F15" s="57"/>
      <c r="G15" s="40"/>
      <c r="H15" s="40"/>
      <c r="I15" s="40"/>
      <c r="J15" s="40"/>
      <c r="K15" s="40"/>
      <c r="L15" s="40"/>
      <c r="M15" s="40"/>
      <c r="N15" s="57"/>
    </row>
    <row r="16" spans="1:26" x14ac:dyDescent="0.2">
      <c r="C16" s="40"/>
      <c r="D16" s="40"/>
      <c r="E16" s="40"/>
      <c r="F16" s="57"/>
      <c r="G16" s="40"/>
      <c r="H16" s="40"/>
      <c r="I16" s="40"/>
      <c r="J16" s="40"/>
      <c r="K16" s="40"/>
      <c r="L16" s="40"/>
      <c r="M16" s="40"/>
      <c r="N16" s="57"/>
      <c r="W16" s="63"/>
      <c r="X16" s="63"/>
      <c r="Y16" s="63"/>
    </row>
    <row r="17" spans="3:28" x14ac:dyDescent="0.2">
      <c r="C17" s="40"/>
      <c r="D17" s="40"/>
      <c r="E17" s="40"/>
      <c r="F17" s="57"/>
      <c r="G17" s="40"/>
      <c r="H17" s="40"/>
      <c r="I17" s="40"/>
      <c r="J17" s="40"/>
      <c r="K17" s="40"/>
      <c r="L17" s="40"/>
      <c r="M17" s="40"/>
      <c r="N17" s="57"/>
      <c r="Z17" s="15"/>
      <c r="AA17" s="23"/>
      <c r="AB17" s="15"/>
    </row>
    <row r="18" spans="3:28" x14ac:dyDescent="0.2"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Z18" s="5" t="s">
        <v>161</v>
      </c>
      <c r="AB18" s="15"/>
    </row>
    <row r="19" spans="3:28" x14ac:dyDescent="0.2"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Z19" s="5" t="s">
        <v>174</v>
      </c>
      <c r="AB19" s="15"/>
    </row>
    <row r="20" spans="3:28" x14ac:dyDescent="0.2">
      <c r="Y20" s="5" t="s">
        <v>17</v>
      </c>
      <c r="Z20" s="5" t="s">
        <v>142</v>
      </c>
      <c r="AA20" s="5" t="s">
        <v>16</v>
      </c>
      <c r="AB20" s="15"/>
    </row>
    <row r="21" spans="3:28" x14ac:dyDescent="0.2">
      <c r="X21" s="5" t="s">
        <v>135</v>
      </c>
      <c r="Y21" s="15">
        <f>SUM(N6,R6)</f>
        <v>18259</v>
      </c>
      <c r="Z21" s="15">
        <f>SUM(L6,P6)</f>
        <v>1092</v>
      </c>
      <c r="AA21" s="15"/>
      <c r="AB21" s="15"/>
    </row>
    <row r="22" spans="3:28" x14ac:dyDescent="0.2">
      <c r="X22" s="5" t="s">
        <v>136</v>
      </c>
      <c r="Y22" s="15">
        <f t="shared" ref="Y22:Y27" si="1">SUM(N7,R7)</f>
        <v>39785</v>
      </c>
      <c r="Z22" s="15">
        <f>SUM(L7,P7)</f>
        <v>2681</v>
      </c>
      <c r="AA22" s="15"/>
      <c r="AB22" s="244"/>
    </row>
    <row r="23" spans="3:28" x14ac:dyDescent="0.2">
      <c r="X23" s="88" t="s">
        <v>137</v>
      </c>
      <c r="Y23" s="15">
        <f t="shared" si="1"/>
        <v>53592</v>
      </c>
      <c r="Z23" s="15">
        <f t="shared" ref="Z23:Z27" si="2">SUM(L8,P8)</f>
        <v>5302</v>
      </c>
      <c r="AA23" s="15"/>
      <c r="AB23" s="15"/>
    </row>
    <row r="24" spans="3:28" x14ac:dyDescent="0.2">
      <c r="X24" s="2" t="s">
        <v>138</v>
      </c>
      <c r="Y24" s="15">
        <f>SUM(N9,R9)</f>
        <v>42703</v>
      </c>
      <c r="Z24" s="15">
        <f t="shared" si="2"/>
        <v>4907</v>
      </c>
      <c r="AA24" s="15"/>
      <c r="AB24" s="42"/>
    </row>
    <row r="25" spans="3:28" x14ac:dyDescent="0.2">
      <c r="X25" s="2" t="s">
        <v>139</v>
      </c>
      <c r="Y25" s="15">
        <f t="shared" si="1"/>
        <v>43785</v>
      </c>
      <c r="Z25" s="15">
        <f t="shared" si="2"/>
        <v>3490</v>
      </c>
      <c r="AA25" s="15"/>
    </row>
    <row r="26" spans="3:28" x14ac:dyDescent="0.2">
      <c r="X26" s="5" t="s">
        <v>140</v>
      </c>
      <c r="Y26" s="15">
        <f>SUM(N11,R11)</f>
        <v>37222</v>
      </c>
      <c r="Z26" s="15">
        <f t="shared" si="2"/>
        <v>2401</v>
      </c>
      <c r="AA26" s="15"/>
    </row>
    <row r="27" spans="3:28" x14ac:dyDescent="0.2">
      <c r="X27" s="5" t="s">
        <v>141</v>
      </c>
      <c r="Y27" s="15">
        <f t="shared" si="1"/>
        <v>22969</v>
      </c>
      <c r="Z27" s="15">
        <f t="shared" si="2"/>
        <v>1570</v>
      </c>
      <c r="AA27" s="15"/>
    </row>
    <row r="28" spans="3:28" x14ac:dyDescent="0.2">
      <c r="X28" s="5" t="s">
        <v>2</v>
      </c>
      <c r="Y28" s="15">
        <f>SUM(Y21:Y27)</f>
        <v>258315</v>
      </c>
      <c r="Z28" s="15">
        <f>SUM(Z21:Z27)</f>
        <v>21443</v>
      </c>
      <c r="AA28" s="15">
        <f>SUM(Y28:Z28)</f>
        <v>279758</v>
      </c>
    </row>
    <row r="40" spans="26:28" x14ac:dyDescent="0.2">
      <c r="Z40" s="15"/>
      <c r="AA40" s="15"/>
      <c r="AB40" s="15"/>
    </row>
  </sheetData>
  <mergeCells count="19">
    <mergeCell ref="B8:C8"/>
    <mergeCell ref="J4:K4"/>
    <mergeCell ref="L4:M4"/>
    <mergeCell ref="N4:O4"/>
    <mergeCell ref="P4:Q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  <mergeCell ref="W2:X2"/>
    <mergeCell ref="Y2:Z2"/>
    <mergeCell ref="R4:S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G10" sqref="G10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53" t="s">
        <v>193</v>
      </c>
    </row>
    <row r="2" spans="1:2" x14ac:dyDescent="0.2">
      <c r="A2" s="254"/>
    </row>
    <row r="3" spans="1:2" x14ac:dyDescent="0.2">
      <c r="A3" s="255" t="s">
        <v>194</v>
      </c>
    </row>
    <row r="4" spans="1:2" ht="8.25" customHeight="1" x14ac:dyDescent="0.2">
      <c r="A4" s="256"/>
    </row>
    <row r="5" spans="1:2" ht="38.25" customHeight="1" x14ac:dyDescent="0.2">
      <c r="A5" s="333" t="s">
        <v>195</v>
      </c>
      <c r="B5" s="333"/>
    </row>
    <row r="6" spans="1:2" ht="7.5" customHeight="1" x14ac:dyDescent="0.2">
      <c r="A6" s="257"/>
      <c r="B6" s="258"/>
    </row>
    <row r="7" spans="1:2" ht="38.25" customHeight="1" x14ac:dyDescent="0.2">
      <c r="A7" s="333" t="s">
        <v>196</v>
      </c>
      <c r="B7" s="333"/>
    </row>
    <row r="8" spans="1:2" ht="7.5" customHeight="1" x14ac:dyDescent="0.2">
      <c r="A8" s="257"/>
      <c r="B8" s="258"/>
    </row>
    <row r="9" spans="1:2" ht="38.25" customHeight="1" x14ac:dyDescent="0.2">
      <c r="A9" s="333" t="s">
        <v>197</v>
      </c>
      <c r="B9" s="334"/>
    </row>
    <row r="10" spans="1:2" ht="7.5" customHeight="1" x14ac:dyDescent="0.2">
      <c r="A10" s="257"/>
      <c r="B10" s="258"/>
    </row>
    <row r="11" spans="1:2" ht="38.25" customHeight="1" x14ac:dyDescent="0.2">
      <c r="A11" s="333" t="s">
        <v>198</v>
      </c>
      <c r="B11" s="333"/>
    </row>
    <row r="12" spans="1:2" x14ac:dyDescent="0.2">
      <c r="A12" s="259" t="s">
        <v>199</v>
      </c>
      <c r="B12" s="258"/>
    </row>
    <row r="13" spans="1:2" x14ac:dyDescent="0.2">
      <c r="A13" s="255" t="s">
        <v>200</v>
      </c>
      <c r="B13" s="258"/>
    </row>
    <row r="14" spans="1:2" ht="8.25" customHeight="1" x14ac:dyDescent="0.2">
      <c r="A14" s="255"/>
      <c r="B14" s="258"/>
    </row>
    <row r="15" spans="1:2" ht="27" customHeight="1" x14ac:dyDescent="0.2">
      <c r="A15" s="333" t="s">
        <v>201</v>
      </c>
      <c r="B15" s="333"/>
    </row>
    <row r="16" spans="1:2" x14ac:dyDescent="0.2">
      <c r="A16" s="255"/>
      <c r="B16" s="258"/>
    </row>
    <row r="17" spans="1:2" x14ac:dyDescent="0.2">
      <c r="A17" s="255" t="s">
        <v>202</v>
      </c>
      <c r="B17" s="258"/>
    </row>
    <row r="18" spans="1:2" ht="8.25" customHeight="1" x14ac:dyDescent="0.2">
      <c r="A18" s="257"/>
      <c r="B18" s="258"/>
    </row>
    <row r="19" spans="1:2" ht="27" customHeight="1" x14ac:dyDescent="0.2">
      <c r="A19" s="333" t="s">
        <v>203</v>
      </c>
      <c r="B19" s="333"/>
    </row>
    <row r="20" spans="1:2" ht="7.5" customHeight="1" x14ac:dyDescent="0.2">
      <c r="A20" s="257"/>
      <c r="B20" s="258"/>
    </row>
    <row r="21" spans="1:2" ht="90" customHeight="1" x14ac:dyDescent="0.2">
      <c r="A21" s="333" t="s">
        <v>204</v>
      </c>
      <c r="B21" s="333"/>
    </row>
    <row r="22" spans="1:2" ht="7.5" customHeight="1" x14ac:dyDescent="0.2">
      <c r="A22" s="260"/>
      <c r="B22" s="258"/>
    </row>
    <row r="23" spans="1:2" ht="38.25" customHeight="1" x14ac:dyDescent="0.2">
      <c r="A23" s="333" t="s">
        <v>205</v>
      </c>
      <c r="B23" s="333"/>
    </row>
    <row r="24" spans="1:2" x14ac:dyDescent="0.2">
      <c r="A24" s="260"/>
      <c r="B24" s="258"/>
    </row>
    <row r="25" spans="1:2" x14ac:dyDescent="0.2">
      <c r="A25" s="255" t="s">
        <v>206</v>
      </c>
      <c r="B25" s="258"/>
    </row>
    <row r="26" spans="1:2" ht="8.25" customHeight="1" x14ac:dyDescent="0.2">
      <c r="A26" s="259"/>
      <c r="B26" s="258"/>
    </row>
    <row r="27" spans="1:2" ht="38.25" customHeight="1" x14ac:dyDescent="0.2">
      <c r="A27" s="331" t="s">
        <v>207</v>
      </c>
      <c r="B27" s="331"/>
    </row>
    <row r="28" spans="1:2" ht="7.5" customHeight="1" x14ac:dyDescent="0.2">
      <c r="A28" s="261"/>
      <c r="B28" s="258"/>
    </row>
    <row r="29" spans="1:2" ht="89.25" customHeight="1" x14ac:dyDescent="0.2">
      <c r="A29" s="331" t="s">
        <v>208</v>
      </c>
      <c r="B29" s="331"/>
    </row>
    <row r="30" spans="1:2" ht="7.5" customHeight="1" x14ac:dyDescent="0.2">
      <c r="A30" s="262"/>
      <c r="B30" s="258"/>
    </row>
    <row r="31" spans="1:2" ht="38.25" customHeight="1" x14ac:dyDescent="0.2">
      <c r="A31" s="331" t="s">
        <v>209</v>
      </c>
      <c r="B31" s="331"/>
    </row>
    <row r="32" spans="1:2" ht="7.5" customHeight="1" x14ac:dyDescent="0.2">
      <c r="A32" s="260"/>
      <c r="B32" s="258"/>
    </row>
    <row r="33" spans="1:2" ht="38.25" customHeight="1" x14ac:dyDescent="0.2">
      <c r="A33" s="331" t="s">
        <v>210</v>
      </c>
      <c r="B33" s="331"/>
    </row>
    <row r="34" spans="1:2" ht="7.5" customHeight="1" x14ac:dyDescent="0.2">
      <c r="A34" s="261" t="s">
        <v>14</v>
      </c>
      <c r="B34" s="258"/>
    </row>
    <row r="35" spans="1:2" ht="27" customHeight="1" x14ac:dyDescent="0.2">
      <c r="A35" s="331" t="s">
        <v>211</v>
      </c>
      <c r="B35" s="331"/>
    </row>
    <row r="36" spans="1:2" ht="7.5" customHeight="1" x14ac:dyDescent="0.2">
      <c r="A36" s="261"/>
      <c r="B36" s="258"/>
    </row>
    <row r="37" spans="1:2" x14ac:dyDescent="0.2">
      <c r="A37" s="330" t="s">
        <v>212</v>
      </c>
      <c r="B37" s="330"/>
    </row>
    <row r="38" spans="1:2" ht="7.5" customHeight="1" x14ac:dyDescent="0.2">
      <c r="A38" s="257" t="s">
        <v>14</v>
      </c>
      <c r="B38" s="258"/>
    </row>
    <row r="39" spans="1:2" ht="38.25" customHeight="1" x14ac:dyDescent="0.2">
      <c r="A39" s="331" t="s">
        <v>213</v>
      </c>
      <c r="B39" s="331"/>
    </row>
    <row r="40" spans="1:2" ht="7.5" customHeight="1" x14ac:dyDescent="0.2">
      <c r="A40" s="263"/>
      <c r="B40" s="258"/>
    </row>
    <row r="41" spans="1:2" x14ac:dyDescent="0.2">
      <c r="A41" s="331" t="s">
        <v>214</v>
      </c>
      <c r="B41" s="331"/>
    </row>
    <row r="42" spans="1:2" ht="7.5" customHeight="1" x14ac:dyDescent="0.2">
      <c r="A42" s="257"/>
      <c r="B42" s="258"/>
    </row>
    <row r="43" spans="1:2" ht="27" customHeight="1" x14ac:dyDescent="0.2">
      <c r="A43" s="331" t="s">
        <v>215</v>
      </c>
      <c r="B43" s="331"/>
    </row>
    <row r="44" spans="1:2" ht="7.5" customHeight="1" x14ac:dyDescent="0.2">
      <c r="A44" s="257"/>
      <c r="B44" s="258"/>
    </row>
    <row r="45" spans="1:2" ht="38.25" customHeight="1" x14ac:dyDescent="0.2">
      <c r="A45" s="331" t="s">
        <v>216</v>
      </c>
      <c r="B45" s="331"/>
    </row>
    <row r="46" spans="1:2" ht="17.25" customHeight="1" x14ac:dyDescent="0.2">
      <c r="A46" s="330" t="s">
        <v>217</v>
      </c>
      <c r="B46" s="330"/>
    </row>
    <row r="47" spans="1:2" ht="7.5" customHeight="1" x14ac:dyDescent="0.2">
      <c r="A47" s="262"/>
      <c r="B47" s="258"/>
    </row>
    <row r="48" spans="1:2" ht="38.25" customHeight="1" x14ac:dyDescent="0.2">
      <c r="A48" s="331" t="s">
        <v>218</v>
      </c>
      <c r="B48" s="331"/>
    </row>
    <row r="49" spans="1:2" x14ac:dyDescent="0.2">
      <c r="A49" s="264" t="s">
        <v>219</v>
      </c>
    </row>
    <row r="50" spans="1:2" ht="14.25" x14ac:dyDescent="0.2">
      <c r="A50" s="265" t="s">
        <v>220</v>
      </c>
    </row>
    <row r="51" spans="1:2" x14ac:dyDescent="0.2">
      <c r="A51" s="266"/>
    </row>
    <row r="52" spans="1:2" x14ac:dyDescent="0.2">
      <c r="A52" s="267"/>
    </row>
    <row r="53" spans="1:2" x14ac:dyDescent="0.2">
      <c r="A53" s="268"/>
    </row>
    <row r="54" spans="1:2" x14ac:dyDescent="0.2">
      <c r="A54" s="269" t="s">
        <v>221</v>
      </c>
      <c r="B54" s="269" t="s">
        <v>222</v>
      </c>
    </row>
    <row r="55" spans="1:2" ht="9" customHeight="1" x14ac:dyDescent="0.2">
      <c r="A55" s="270"/>
      <c r="B55" s="271"/>
    </row>
    <row r="56" spans="1:2" ht="12.75" customHeight="1" x14ac:dyDescent="0.2">
      <c r="A56" s="272" t="s">
        <v>223</v>
      </c>
      <c r="B56" s="273" t="s">
        <v>224</v>
      </c>
    </row>
    <row r="57" spans="1:2" x14ac:dyDescent="0.2">
      <c r="A57" s="272" t="s">
        <v>225</v>
      </c>
      <c r="B57" s="274" t="s">
        <v>226</v>
      </c>
    </row>
    <row r="58" spans="1:2" x14ac:dyDescent="0.2">
      <c r="A58" s="272" t="s">
        <v>227</v>
      </c>
    </row>
    <row r="59" spans="1:2" x14ac:dyDescent="0.2">
      <c r="B59" s="145"/>
    </row>
    <row r="60" spans="1:2" x14ac:dyDescent="0.2">
      <c r="A60" s="272"/>
      <c r="B60" s="275"/>
    </row>
    <row r="61" spans="1:2" ht="15" x14ac:dyDescent="0.2">
      <c r="A61" s="276"/>
    </row>
    <row r="62" spans="1:2" ht="15" x14ac:dyDescent="0.2">
      <c r="A62" s="276"/>
    </row>
    <row r="63" spans="1:2" ht="15" x14ac:dyDescent="0.2">
      <c r="A63" s="276"/>
    </row>
    <row r="64" spans="1:2" x14ac:dyDescent="0.2">
      <c r="A64" s="328" t="s">
        <v>228</v>
      </c>
      <c r="B64" s="328"/>
    </row>
    <row r="65" spans="1:2" x14ac:dyDescent="0.2">
      <c r="A65" s="328" t="s">
        <v>229</v>
      </c>
      <c r="B65" s="328"/>
    </row>
    <row r="66" spans="1:2" x14ac:dyDescent="0.2">
      <c r="A66" s="328" t="s">
        <v>230</v>
      </c>
      <c r="B66" s="328"/>
    </row>
    <row r="67" spans="1:2" x14ac:dyDescent="0.2">
      <c r="A67" s="332" t="s">
        <v>231</v>
      </c>
      <c r="B67" s="332"/>
    </row>
    <row r="68" spans="1:2" x14ac:dyDescent="0.2">
      <c r="A68" s="328" t="s">
        <v>232</v>
      </c>
      <c r="B68" s="328"/>
    </row>
    <row r="69" spans="1:2" x14ac:dyDescent="0.2">
      <c r="A69" s="328" t="s">
        <v>233</v>
      </c>
      <c r="B69" s="328"/>
    </row>
    <row r="70" spans="1:2" x14ac:dyDescent="0.2">
      <c r="A70" s="277"/>
    </row>
    <row r="71" spans="1:2" x14ac:dyDescent="0.2">
      <c r="A71" s="277"/>
    </row>
    <row r="72" spans="1:2" x14ac:dyDescent="0.2">
      <c r="A72" s="277"/>
    </row>
    <row r="73" spans="1:2" x14ac:dyDescent="0.2">
      <c r="A73" s="277"/>
    </row>
    <row r="74" spans="1:2" x14ac:dyDescent="0.2">
      <c r="A74" s="277"/>
    </row>
    <row r="75" spans="1:2" ht="15.75" thickBot="1" x14ac:dyDescent="0.25">
      <c r="A75" s="278" t="s">
        <v>234</v>
      </c>
    </row>
    <row r="76" spans="1:2" ht="18" customHeight="1" x14ac:dyDescent="0.2">
      <c r="A76" s="329" t="s">
        <v>235</v>
      </c>
      <c r="B76" s="329"/>
    </row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6:B76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S12" sqref="S12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/>
      <c r="M1" s="5"/>
      <c r="N1" s="5"/>
    </row>
    <row r="2" spans="12:15" x14ac:dyDescent="0.2">
      <c r="L2" s="5"/>
      <c r="M2" s="59" t="s">
        <v>126</v>
      </c>
      <c r="N2" s="59" t="s">
        <v>162</v>
      </c>
    </row>
    <row r="3" spans="12:15" x14ac:dyDescent="0.2">
      <c r="L3" s="73" t="s">
        <v>76</v>
      </c>
      <c r="M3" s="15">
        <v>48720</v>
      </c>
      <c r="N3" s="180">
        <v>61823</v>
      </c>
    </row>
    <row r="4" spans="12:15" x14ac:dyDescent="0.2">
      <c r="L4" s="73" t="s">
        <v>77</v>
      </c>
      <c r="M4" s="15">
        <v>48696</v>
      </c>
      <c r="N4" s="15">
        <v>53284</v>
      </c>
    </row>
    <row r="5" spans="12:15" x14ac:dyDescent="0.2">
      <c r="L5" s="73" t="s">
        <v>78</v>
      </c>
      <c r="M5" s="15">
        <v>73742</v>
      </c>
      <c r="N5" s="15">
        <v>84821</v>
      </c>
    </row>
    <row r="6" spans="12:15" x14ac:dyDescent="0.2">
      <c r="L6" s="73" t="s">
        <v>79</v>
      </c>
      <c r="M6" s="15">
        <v>101117</v>
      </c>
      <c r="N6" s="15">
        <v>104438</v>
      </c>
    </row>
    <row r="7" spans="12:15" x14ac:dyDescent="0.2">
      <c r="L7" s="73" t="s">
        <v>80</v>
      </c>
      <c r="M7" s="15">
        <v>121570</v>
      </c>
      <c r="N7" s="15">
        <v>137438</v>
      </c>
    </row>
    <row r="8" spans="12:15" x14ac:dyDescent="0.2">
      <c r="L8" s="73" t="s">
        <v>81</v>
      </c>
      <c r="M8" s="15">
        <v>138169</v>
      </c>
      <c r="N8" s="15">
        <v>140371</v>
      </c>
    </row>
    <row r="9" spans="12:15" x14ac:dyDescent="0.2">
      <c r="L9" s="73" t="s">
        <v>82</v>
      </c>
      <c r="M9" s="15">
        <v>146192</v>
      </c>
      <c r="N9" s="15">
        <v>161231</v>
      </c>
    </row>
    <row r="10" spans="12:15" x14ac:dyDescent="0.2">
      <c r="L10" s="73" t="s">
        <v>83</v>
      </c>
      <c r="M10" s="15">
        <v>149702</v>
      </c>
      <c r="N10" s="15">
        <v>164189</v>
      </c>
      <c r="O10" s="43"/>
    </row>
    <row r="11" spans="12:15" x14ac:dyDescent="0.2">
      <c r="L11" s="73" t="s">
        <v>84</v>
      </c>
      <c r="M11" s="15">
        <v>144432</v>
      </c>
      <c r="N11" s="15"/>
    </row>
    <row r="12" spans="12:15" x14ac:dyDescent="0.2">
      <c r="L12" s="73" t="s">
        <v>85</v>
      </c>
      <c r="M12" s="15">
        <v>121462</v>
      </c>
      <c r="N12" s="15"/>
    </row>
    <row r="13" spans="12:15" x14ac:dyDescent="0.2">
      <c r="L13" s="73" t="s">
        <v>86</v>
      </c>
      <c r="M13" s="15">
        <v>81032</v>
      </c>
      <c r="N13" s="15"/>
    </row>
    <row r="14" spans="12:15" x14ac:dyDescent="0.2">
      <c r="L14" s="73" t="s">
        <v>87</v>
      </c>
      <c r="M14" s="15">
        <v>111253</v>
      </c>
      <c r="N14" s="15"/>
    </row>
    <row r="15" spans="12:15" x14ac:dyDescent="0.2">
      <c r="L15" s="41"/>
      <c r="M15" s="42">
        <f>SUM(M3:M14)</f>
        <v>1286087</v>
      </c>
      <c r="N15" s="42">
        <f>SUM(N3:N14)</f>
        <v>907595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V17" sqref="V17"/>
    </sheetView>
  </sheetViews>
  <sheetFormatPr defaultColWidth="9.33203125" defaultRowHeight="12.75" x14ac:dyDescent="0.2"/>
  <cols>
    <col min="1" max="1" width="1.33203125" style="48" customWidth="1"/>
    <col min="2" max="3" width="1.33203125" style="65" customWidth="1"/>
    <col min="4" max="4" width="17" style="65" customWidth="1"/>
    <col min="5" max="6" width="10.83203125" style="65" customWidth="1"/>
    <col min="7" max="7" width="9.83203125" style="59" customWidth="1"/>
    <col min="8" max="9" width="11.5" style="65" customWidth="1"/>
    <col min="10" max="10" width="9.83203125" style="59" customWidth="1"/>
    <col min="11" max="11" width="10" style="65" customWidth="1"/>
    <col min="12" max="12" width="12.5" style="65" customWidth="1"/>
    <col min="13" max="16384" width="9.33203125" style="44"/>
  </cols>
  <sheetData>
    <row r="1" spans="1:12" ht="28.5" customHeight="1" thickBot="1" x14ac:dyDescent="0.3">
      <c r="A1" s="77" t="s">
        <v>127</v>
      </c>
      <c r="B1" s="76"/>
      <c r="C1" s="76"/>
      <c r="D1" s="76"/>
      <c r="E1" s="76"/>
      <c r="F1" s="76"/>
      <c r="G1" s="76"/>
      <c r="H1" s="76"/>
      <c r="I1" s="76"/>
      <c r="J1" s="76"/>
      <c r="K1" s="94"/>
      <c r="L1" s="94"/>
    </row>
    <row r="2" spans="1:12" ht="18.75" customHeight="1" x14ac:dyDescent="0.2">
      <c r="A2" s="49"/>
      <c r="B2" s="45"/>
      <c r="C2" s="45"/>
      <c r="D2" s="45"/>
      <c r="E2" s="281" t="s">
        <v>0</v>
      </c>
      <c r="F2" s="282"/>
      <c r="G2" s="282"/>
      <c r="H2" s="281" t="s">
        <v>1</v>
      </c>
      <c r="I2" s="282"/>
      <c r="J2" s="282"/>
      <c r="K2" s="281" t="s">
        <v>162</v>
      </c>
      <c r="L2" s="282"/>
    </row>
    <row r="3" spans="1:12" ht="41.25" customHeight="1" x14ac:dyDescent="0.2">
      <c r="A3" s="50"/>
      <c r="B3" s="46"/>
      <c r="C3" s="46"/>
      <c r="D3" s="47"/>
      <c r="E3" s="147" t="s">
        <v>126</v>
      </c>
      <c r="F3" s="183" t="s">
        <v>162</v>
      </c>
      <c r="G3" s="212" t="s">
        <v>149</v>
      </c>
      <c r="H3" s="148" t="s">
        <v>126</v>
      </c>
      <c r="I3" s="183" t="s">
        <v>162</v>
      </c>
      <c r="J3" s="212" t="s">
        <v>149</v>
      </c>
      <c r="K3" s="243" t="s">
        <v>3</v>
      </c>
      <c r="L3" s="243" t="s">
        <v>163</v>
      </c>
    </row>
    <row r="4" spans="1:12" s="90" customFormat="1" ht="26.25" customHeight="1" x14ac:dyDescent="0.2">
      <c r="A4" s="283" t="s">
        <v>180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 ht="12.75" customHeight="1" x14ac:dyDescent="0.2">
      <c r="A5" s="10" t="s">
        <v>2</v>
      </c>
      <c r="B5" s="10"/>
      <c r="C5" s="10"/>
      <c r="D5" s="21"/>
      <c r="E5" s="218">
        <v>149702</v>
      </c>
      <c r="F5" s="217">
        <v>164189</v>
      </c>
      <c r="G5" s="219">
        <v>109.7</v>
      </c>
      <c r="H5" s="218">
        <v>249539</v>
      </c>
      <c r="I5" s="217">
        <v>279758</v>
      </c>
      <c r="J5" s="219">
        <v>112.1</v>
      </c>
      <c r="K5" s="232">
        <v>99.999999999999986</v>
      </c>
      <c r="L5" s="22">
        <v>1.7038778480897014</v>
      </c>
    </row>
    <row r="6" spans="1:12" ht="14.25" customHeight="1" x14ac:dyDescent="0.2">
      <c r="A6" s="5"/>
      <c r="B6" s="5"/>
      <c r="C6" s="5" t="s">
        <v>11</v>
      </c>
      <c r="D6" s="3"/>
      <c r="E6" s="191">
        <v>8550</v>
      </c>
      <c r="F6" s="121">
        <v>10486</v>
      </c>
      <c r="G6" s="220">
        <v>122.6</v>
      </c>
      <c r="H6" s="191">
        <v>15769</v>
      </c>
      <c r="I6" s="121">
        <v>21443</v>
      </c>
      <c r="J6" s="220">
        <v>136</v>
      </c>
      <c r="K6" s="233">
        <v>7.6648388964748095</v>
      </c>
      <c r="L6" s="7">
        <v>2.044917032233454</v>
      </c>
    </row>
    <row r="7" spans="1:12" ht="14.25" customHeight="1" x14ac:dyDescent="0.2">
      <c r="A7" s="5"/>
      <c r="B7" s="5"/>
      <c r="C7" s="5" t="s">
        <v>12</v>
      </c>
      <c r="D7" s="3"/>
      <c r="E7" s="191">
        <v>141152</v>
      </c>
      <c r="F7" s="121">
        <v>153703</v>
      </c>
      <c r="G7" s="220">
        <v>108.9</v>
      </c>
      <c r="H7" s="191">
        <v>233770</v>
      </c>
      <c r="I7" s="121">
        <v>258315</v>
      </c>
      <c r="J7" s="220">
        <v>110.5</v>
      </c>
      <c r="K7" s="233">
        <v>92.335161103525181</v>
      </c>
      <c r="L7" s="7">
        <v>1.6806113088228596</v>
      </c>
    </row>
    <row r="8" spans="1:12" ht="15.75" customHeight="1" x14ac:dyDescent="0.2">
      <c r="A8" s="5"/>
      <c r="B8" s="5" t="s">
        <v>13</v>
      </c>
      <c r="C8" s="5"/>
      <c r="D8" s="3"/>
      <c r="E8" s="182"/>
      <c r="F8" s="181"/>
      <c r="G8" s="221"/>
      <c r="H8" s="182"/>
      <c r="I8" s="181"/>
      <c r="J8" s="221"/>
      <c r="K8" s="234"/>
      <c r="L8" s="104"/>
    </row>
    <row r="9" spans="1:12" ht="14.25" customHeight="1" x14ac:dyDescent="0.2">
      <c r="A9" s="5"/>
      <c r="B9" s="5"/>
      <c r="C9" s="10" t="s">
        <v>117</v>
      </c>
      <c r="D9" s="3"/>
      <c r="E9" s="218">
        <v>91267</v>
      </c>
      <c r="F9" s="217">
        <v>92513</v>
      </c>
      <c r="G9" s="219">
        <v>101.4</v>
      </c>
      <c r="H9" s="218">
        <v>138724</v>
      </c>
      <c r="I9" s="217">
        <v>142170</v>
      </c>
      <c r="J9" s="219">
        <v>102.5</v>
      </c>
      <c r="K9" s="232">
        <v>100</v>
      </c>
      <c r="L9" s="22">
        <v>1.5367569963140315</v>
      </c>
    </row>
    <row r="10" spans="1:12" ht="14.25" customHeight="1" x14ac:dyDescent="0.2">
      <c r="A10" s="5"/>
      <c r="B10" s="5"/>
      <c r="C10" s="25"/>
      <c r="D10" s="92" t="s">
        <v>11</v>
      </c>
      <c r="E10" s="191">
        <v>5592</v>
      </c>
      <c r="F10" s="121">
        <v>5979</v>
      </c>
      <c r="G10" s="220">
        <v>106.9</v>
      </c>
      <c r="H10" s="191">
        <v>9226</v>
      </c>
      <c r="I10" s="121">
        <v>10442</v>
      </c>
      <c r="J10" s="220">
        <v>113.2</v>
      </c>
      <c r="K10" s="233">
        <v>7.3447281423647741</v>
      </c>
      <c r="L10" s="7">
        <v>1.746445893962201</v>
      </c>
    </row>
    <row r="11" spans="1:12" ht="14.25" customHeight="1" x14ac:dyDescent="0.2">
      <c r="A11" s="5"/>
      <c r="B11" s="5"/>
      <c r="C11" s="25"/>
      <c r="D11" s="92" t="s">
        <v>12</v>
      </c>
      <c r="E11" s="191">
        <v>85675</v>
      </c>
      <c r="F11" s="121">
        <v>86534</v>
      </c>
      <c r="G11" s="220">
        <v>101</v>
      </c>
      <c r="H11" s="191">
        <v>129498</v>
      </c>
      <c r="I11" s="121">
        <v>131728</v>
      </c>
      <c r="J11" s="220">
        <v>101.7</v>
      </c>
      <c r="K11" s="233">
        <v>92.655271857635228</v>
      </c>
      <c r="L11" s="7">
        <v>1.5222687036309428</v>
      </c>
    </row>
    <row r="12" spans="1:12" ht="12" customHeight="1" x14ac:dyDescent="0.2">
      <c r="A12" s="284" t="s">
        <v>179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</row>
    <row r="13" spans="1:12" ht="13.5" customHeight="1" x14ac:dyDescent="0.2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</row>
    <row r="14" spans="1:12" ht="12.75" customHeight="1" x14ac:dyDescent="0.2">
      <c r="A14" s="10" t="s">
        <v>2</v>
      </c>
      <c r="B14" s="10"/>
      <c r="C14" s="10"/>
      <c r="D14" s="21"/>
      <c r="E14" s="218">
        <v>827908</v>
      </c>
      <c r="F14" s="217">
        <v>907595</v>
      </c>
      <c r="G14" s="222">
        <v>109.6</v>
      </c>
      <c r="H14" s="218">
        <v>1460341</v>
      </c>
      <c r="I14" s="217">
        <v>1632437</v>
      </c>
      <c r="J14" s="222">
        <v>111.8</v>
      </c>
      <c r="K14" s="235">
        <v>99.999999999999986</v>
      </c>
      <c r="L14" s="22">
        <v>1.7986403627168506</v>
      </c>
    </row>
    <row r="15" spans="1:12" ht="14.25" customHeight="1" x14ac:dyDescent="0.2">
      <c r="A15" s="5"/>
      <c r="B15" s="5"/>
      <c r="C15" s="5" t="s">
        <v>11</v>
      </c>
      <c r="D15" s="3"/>
      <c r="E15" s="191">
        <v>112259</v>
      </c>
      <c r="F15" s="121">
        <v>123404</v>
      </c>
      <c r="G15" s="223">
        <v>109.9</v>
      </c>
      <c r="H15" s="191">
        <v>205195</v>
      </c>
      <c r="I15" s="121">
        <v>233039</v>
      </c>
      <c r="J15" s="223">
        <v>113.6</v>
      </c>
      <c r="K15" s="236">
        <v>14.275527937678453</v>
      </c>
      <c r="L15" s="7">
        <v>1.8884233898414962</v>
      </c>
    </row>
    <row r="16" spans="1:12" ht="14.25" customHeight="1" x14ac:dyDescent="0.2">
      <c r="A16" s="5"/>
      <c r="B16" s="5"/>
      <c r="C16" s="5" t="s">
        <v>12</v>
      </c>
      <c r="D16" s="3"/>
      <c r="E16" s="191">
        <v>715649</v>
      </c>
      <c r="F16" s="121">
        <v>784191</v>
      </c>
      <c r="G16" s="223">
        <v>109.6</v>
      </c>
      <c r="H16" s="191">
        <v>1255146</v>
      </c>
      <c r="I16" s="121">
        <v>1399398</v>
      </c>
      <c r="J16" s="223">
        <v>111.5</v>
      </c>
      <c r="K16" s="236">
        <v>85.724472062321539</v>
      </c>
      <c r="L16" s="7">
        <v>1.7845116814653572</v>
      </c>
    </row>
    <row r="17" spans="1:12" ht="15.75" customHeight="1" x14ac:dyDescent="0.2">
      <c r="A17" s="5"/>
      <c r="B17" s="5" t="s">
        <v>13</v>
      </c>
      <c r="C17" s="5"/>
      <c r="D17" s="3"/>
      <c r="E17" s="218"/>
      <c r="F17" s="217"/>
      <c r="G17" s="220"/>
      <c r="H17" s="218"/>
      <c r="I17" s="217"/>
      <c r="J17" s="220"/>
      <c r="K17" s="233"/>
      <c r="L17" s="7"/>
    </row>
    <row r="18" spans="1:12" ht="14.25" customHeight="1" x14ac:dyDescent="0.2">
      <c r="A18" s="5"/>
      <c r="B18" s="5"/>
      <c r="C18" s="10" t="s">
        <v>117</v>
      </c>
      <c r="D18" s="3"/>
      <c r="E18" s="218">
        <v>557347</v>
      </c>
      <c r="F18" s="217">
        <v>562234</v>
      </c>
      <c r="G18" s="219">
        <v>100.9</v>
      </c>
      <c r="H18" s="218">
        <v>885115</v>
      </c>
      <c r="I18" s="217">
        <v>891528</v>
      </c>
      <c r="J18" s="219">
        <v>100.7</v>
      </c>
      <c r="K18" s="232">
        <v>99.999999999999986</v>
      </c>
      <c r="L18" s="22">
        <v>1.5856885211495571</v>
      </c>
    </row>
    <row r="19" spans="1:12" ht="14.25" customHeight="1" x14ac:dyDescent="0.2">
      <c r="A19" s="5"/>
      <c r="B19" s="5"/>
      <c r="C19" s="25"/>
      <c r="D19" s="92" t="s">
        <v>11</v>
      </c>
      <c r="E19" s="191">
        <v>71930</v>
      </c>
      <c r="F19" s="121">
        <v>71763</v>
      </c>
      <c r="G19" s="220">
        <v>99.8</v>
      </c>
      <c r="H19" s="191">
        <v>116094</v>
      </c>
      <c r="I19" s="121">
        <v>113381</v>
      </c>
      <c r="J19" s="220">
        <v>97.7</v>
      </c>
      <c r="K19" s="236">
        <v>12.717603933920191</v>
      </c>
      <c r="L19" s="7">
        <v>1.5799367362011065</v>
      </c>
    </row>
    <row r="20" spans="1:12" ht="14.25" customHeight="1" x14ac:dyDescent="0.2">
      <c r="A20" s="5"/>
      <c r="B20" s="5"/>
      <c r="C20" s="25"/>
      <c r="D20" s="92" t="s">
        <v>12</v>
      </c>
      <c r="E20" s="191">
        <v>485417</v>
      </c>
      <c r="F20" s="121">
        <v>490471</v>
      </c>
      <c r="G20" s="220">
        <v>101</v>
      </c>
      <c r="H20" s="191">
        <v>769021</v>
      </c>
      <c r="I20" s="121">
        <v>778147</v>
      </c>
      <c r="J20" s="220">
        <v>101.2</v>
      </c>
      <c r="K20" s="233">
        <v>87.282396066079798</v>
      </c>
      <c r="L20" s="7">
        <v>1.5865300904640642</v>
      </c>
    </row>
    <row r="21" spans="1:12" ht="20.25" customHeight="1" x14ac:dyDescent="0.2">
      <c r="A21" s="91" t="s">
        <v>153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P13" sqref="P13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6384" width="9.33203125" style="5"/>
  </cols>
  <sheetData>
    <row r="1" spans="1:10" ht="33" customHeight="1" thickBot="1" x14ac:dyDescent="0.25">
      <c r="A1" s="77" t="s">
        <v>181</v>
      </c>
      <c r="B1" s="75"/>
      <c r="C1" s="75"/>
      <c r="D1" s="75"/>
      <c r="E1" s="75"/>
      <c r="F1" s="75"/>
      <c r="G1" s="75"/>
      <c r="H1" s="75"/>
      <c r="I1" s="75"/>
    </row>
    <row r="2" spans="1:10" ht="21.75" customHeight="1" x14ac:dyDescent="0.2">
      <c r="A2" s="18"/>
      <c r="B2" s="18"/>
      <c r="C2" s="287" t="s">
        <v>6</v>
      </c>
      <c r="D2" s="289" t="s">
        <v>7</v>
      </c>
      <c r="E2" s="290"/>
      <c r="F2" s="290"/>
      <c r="G2" s="287" t="s">
        <v>107</v>
      </c>
      <c r="H2" s="287" t="s">
        <v>51</v>
      </c>
      <c r="I2" s="287" t="s">
        <v>164</v>
      </c>
    </row>
    <row r="3" spans="1:10" ht="51.75" customHeight="1" x14ac:dyDescent="0.2">
      <c r="A3" s="19"/>
      <c r="B3" s="20"/>
      <c r="C3" s="288"/>
      <c r="D3" s="149" t="s">
        <v>105</v>
      </c>
      <c r="E3" s="149" t="s">
        <v>8</v>
      </c>
      <c r="F3" s="149" t="s">
        <v>155</v>
      </c>
      <c r="G3" s="288"/>
      <c r="H3" s="288"/>
      <c r="I3" s="288"/>
    </row>
    <row r="4" spans="1:10" ht="21.75" customHeight="1" x14ac:dyDescent="0.2">
      <c r="A4" s="10" t="s">
        <v>2</v>
      </c>
      <c r="B4" s="184"/>
      <c r="C4" s="186">
        <v>335</v>
      </c>
      <c r="D4" s="190">
        <v>6841</v>
      </c>
      <c r="E4" s="187">
        <v>2003</v>
      </c>
      <c r="F4" s="196" t="s">
        <v>176</v>
      </c>
      <c r="G4" s="190">
        <v>20721</v>
      </c>
      <c r="H4" s="187">
        <v>1366</v>
      </c>
      <c r="I4" s="194">
        <v>43.6</v>
      </c>
      <c r="J4" s="8"/>
    </row>
    <row r="5" spans="1:10" ht="14.25" customHeight="1" x14ac:dyDescent="0.2">
      <c r="A5" s="25"/>
      <c r="B5" s="25" t="s">
        <v>154</v>
      </c>
      <c r="C5" s="188">
        <v>63</v>
      </c>
      <c r="D5" s="191">
        <v>3985</v>
      </c>
      <c r="E5" s="189">
        <v>190</v>
      </c>
      <c r="F5" s="197" t="s">
        <v>176</v>
      </c>
      <c r="G5" s="191">
        <v>7787</v>
      </c>
      <c r="H5" s="155" t="s">
        <v>176</v>
      </c>
      <c r="I5" s="174">
        <v>68.3</v>
      </c>
      <c r="J5" s="8"/>
    </row>
    <row r="6" spans="1:10" ht="14.25" customHeight="1" x14ac:dyDescent="0.2">
      <c r="B6" s="185" t="s">
        <v>119</v>
      </c>
      <c r="C6" s="188">
        <v>57</v>
      </c>
      <c r="D6" s="191">
        <v>3498</v>
      </c>
      <c r="E6" s="155">
        <v>111</v>
      </c>
      <c r="F6" s="197" t="s">
        <v>176</v>
      </c>
      <c r="G6" s="191">
        <v>6632</v>
      </c>
      <c r="H6" s="155" t="s">
        <v>176</v>
      </c>
      <c r="I6" s="174">
        <v>69.2</v>
      </c>
      <c r="J6" s="8"/>
    </row>
    <row r="7" spans="1:10" ht="28.5" customHeight="1" x14ac:dyDescent="0.2">
      <c r="A7" s="37"/>
      <c r="B7" s="88" t="s">
        <v>121</v>
      </c>
      <c r="C7" s="239">
        <v>225</v>
      </c>
      <c r="D7" s="240">
        <v>2211</v>
      </c>
      <c r="E7" s="241">
        <v>1813</v>
      </c>
      <c r="F7" s="242" t="s">
        <v>176</v>
      </c>
      <c r="G7" s="227">
        <v>10588</v>
      </c>
      <c r="H7" s="241">
        <v>1366</v>
      </c>
      <c r="I7" s="195">
        <v>26.7</v>
      </c>
      <c r="J7" s="8"/>
    </row>
    <row r="8" spans="1:10" ht="14.25" customHeight="1" x14ac:dyDescent="0.2">
      <c r="A8" s="2"/>
      <c r="B8" s="2" t="s">
        <v>120</v>
      </c>
      <c r="C8" s="188">
        <v>47</v>
      </c>
      <c r="D8" s="192">
        <v>645</v>
      </c>
      <c r="E8" s="155" t="s">
        <v>176</v>
      </c>
      <c r="F8" s="197" t="s">
        <v>176</v>
      </c>
      <c r="G8" s="193">
        <v>2346</v>
      </c>
      <c r="H8" s="155" t="s">
        <v>176</v>
      </c>
      <c r="I8" s="174">
        <v>37.5</v>
      </c>
      <c r="J8" s="8"/>
    </row>
    <row r="9" spans="1:10" ht="12" customHeight="1" x14ac:dyDescent="0.2">
      <c r="B9" s="52"/>
      <c r="C9" s="2"/>
      <c r="D9" s="2"/>
      <c r="E9" s="4"/>
      <c r="F9" s="4"/>
      <c r="G9" s="4"/>
      <c r="H9" s="28"/>
      <c r="I9" s="24"/>
      <c r="J9" s="24"/>
    </row>
    <row r="10" spans="1:10" ht="12.75" customHeight="1" x14ac:dyDescent="0.2">
      <c r="A10" s="106" t="s">
        <v>10</v>
      </c>
      <c r="B10" s="198" t="s">
        <v>128</v>
      </c>
      <c r="C10" s="29"/>
      <c r="D10" s="29"/>
      <c r="E10" s="29"/>
      <c r="F10" s="29"/>
      <c r="G10" s="29"/>
      <c r="H10" s="199"/>
      <c r="I10" s="199"/>
    </row>
    <row r="11" spans="1:10" ht="12.75" customHeight="1" x14ac:dyDescent="0.2">
      <c r="A11" s="106" t="s">
        <v>9</v>
      </c>
      <c r="B11" s="200" t="s">
        <v>129</v>
      </c>
      <c r="C11" s="29"/>
      <c r="D11" s="29"/>
      <c r="E11" s="201"/>
      <c r="F11" s="29"/>
      <c r="G11" s="29"/>
      <c r="H11" s="199"/>
      <c r="I11" s="199"/>
    </row>
    <row r="12" spans="1:10" ht="12.75" customHeight="1" x14ac:dyDescent="0.2">
      <c r="A12" s="106" t="s">
        <v>15</v>
      </c>
      <c r="B12" s="198" t="s">
        <v>165</v>
      </c>
      <c r="C12" s="29"/>
      <c r="D12" s="29"/>
      <c r="E12" s="29"/>
      <c r="F12" s="29" t="s">
        <v>14</v>
      </c>
      <c r="G12" s="29"/>
      <c r="H12" s="199"/>
      <c r="I12" s="199"/>
    </row>
    <row r="13" spans="1:10" ht="12.75" customHeight="1" x14ac:dyDescent="0.2">
      <c r="A13" s="106" t="s">
        <v>156</v>
      </c>
      <c r="B13" s="286" t="s">
        <v>166</v>
      </c>
      <c r="C13" s="286"/>
      <c r="D13" s="286"/>
      <c r="E13" s="286"/>
      <c r="F13" s="286"/>
      <c r="G13" s="286"/>
      <c r="H13" s="286"/>
      <c r="I13" s="286"/>
      <c r="J13" s="38"/>
    </row>
    <row r="14" spans="1:10" ht="12.75" customHeight="1" x14ac:dyDescent="0.2">
      <c r="A14" s="285" t="s">
        <v>157</v>
      </c>
      <c r="B14" s="286" t="s">
        <v>192</v>
      </c>
      <c r="C14" s="286"/>
      <c r="D14" s="286"/>
      <c r="E14" s="286"/>
      <c r="F14" s="286"/>
      <c r="G14" s="286"/>
      <c r="H14" s="286"/>
      <c r="I14" s="286"/>
      <c r="J14" s="38"/>
    </row>
    <row r="15" spans="1:10" ht="22.5" customHeight="1" x14ac:dyDescent="0.2">
      <c r="A15" s="285"/>
      <c r="B15" s="286"/>
      <c r="C15" s="286"/>
      <c r="D15" s="286"/>
      <c r="E15" s="286"/>
      <c r="F15" s="286"/>
      <c r="G15" s="286"/>
      <c r="H15" s="286"/>
      <c r="I15" s="286"/>
    </row>
    <row r="16" spans="1:10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opLeftCell="A19" workbookViewId="0">
      <selection activeCell="S36" sqref="S36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37" customWidth="1"/>
    <col min="4" max="4" width="15" style="137" customWidth="1"/>
    <col min="5" max="5" width="12.33203125" style="137" customWidth="1"/>
    <col min="6" max="6" width="13.83203125" style="136" customWidth="1"/>
    <col min="7" max="7" width="11.6640625" style="137" customWidth="1"/>
    <col min="8" max="8" width="11.83203125" customWidth="1"/>
    <col min="12" max="12" width="15.33203125" customWidth="1"/>
    <col min="13" max="13" width="11.83203125" bestFit="1" customWidth="1"/>
    <col min="14" max="14" width="10.83203125" bestFit="1" customWidth="1"/>
    <col min="15" max="15" width="11.6640625" customWidth="1"/>
    <col min="16" max="16" width="12.6640625" customWidth="1"/>
  </cols>
  <sheetData>
    <row r="2" spans="2:17" ht="12.75" customHeight="1" x14ac:dyDescent="0.2">
      <c r="B2" s="136"/>
      <c r="D2" s="293"/>
      <c r="E2" s="293"/>
      <c r="F2" s="293"/>
      <c r="G2" s="293"/>
      <c r="H2" s="293"/>
      <c r="Q2" s="250"/>
    </row>
    <row r="3" spans="2:17" ht="12.75" customHeight="1" x14ac:dyDescent="0.2">
      <c r="B3" s="136"/>
      <c r="D3"/>
      <c r="E3"/>
      <c r="F3"/>
      <c r="G3"/>
      <c r="Q3" s="291" t="s">
        <v>159</v>
      </c>
    </row>
    <row r="4" spans="2:17" x14ac:dyDescent="0.2">
      <c r="B4" s="136"/>
      <c r="D4"/>
      <c r="E4"/>
      <c r="F4"/>
      <c r="G4"/>
      <c r="Q4" s="291"/>
    </row>
    <row r="5" spans="2:17" x14ac:dyDescent="0.2">
      <c r="B5" s="136"/>
      <c r="D5"/>
      <c r="E5"/>
      <c r="F5"/>
      <c r="G5"/>
      <c r="N5" s="292" t="s">
        <v>160</v>
      </c>
      <c r="O5" s="292"/>
      <c r="Q5" s="138">
        <v>3.2253430784061567</v>
      </c>
    </row>
    <row r="6" spans="2:17" x14ac:dyDescent="0.2">
      <c r="B6" s="136"/>
      <c r="D6"/>
      <c r="E6"/>
      <c r="F6"/>
      <c r="G6"/>
      <c r="N6" s="139" t="s">
        <v>118</v>
      </c>
      <c r="O6" t="s">
        <v>126</v>
      </c>
      <c r="Q6" s="138">
        <v>21.896238827639397</v>
      </c>
    </row>
    <row r="7" spans="2:17" x14ac:dyDescent="0.2">
      <c r="B7" s="136"/>
      <c r="D7"/>
      <c r="E7"/>
      <c r="F7"/>
      <c r="G7"/>
      <c r="M7" s="140" t="s">
        <v>76</v>
      </c>
      <c r="N7" s="141">
        <v>20.240180374886489</v>
      </c>
      <c r="O7" s="142">
        <v>21.896238827639397</v>
      </c>
      <c r="Q7" s="138">
        <v>24.674256898549814</v>
      </c>
    </row>
    <row r="8" spans="2:17" x14ac:dyDescent="0.2">
      <c r="B8" s="136"/>
      <c r="D8"/>
      <c r="E8"/>
      <c r="F8"/>
      <c r="G8"/>
      <c r="M8" s="140" t="s">
        <v>77</v>
      </c>
      <c r="N8" s="141">
        <v>21.99066517037339</v>
      </c>
      <c r="O8" s="142">
        <v>24.674256898549814</v>
      </c>
      <c r="Q8" s="138">
        <v>29.985794121982924</v>
      </c>
    </row>
    <row r="9" spans="2:17" x14ac:dyDescent="0.2">
      <c r="B9" s="136"/>
      <c r="D9"/>
      <c r="E9"/>
      <c r="F9"/>
      <c r="G9"/>
      <c r="M9" s="140" t="s">
        <v>78</v>
      </c>
      <c r="N9" s="141">
        <v>28.062466083810673</v>
      </c>
      <c r="O9" s="142">
        <v>29.985794121982924</v>
      </c>
      <c r="Q9" s="138">
        <v>39.063700707785642</v>
      </c>
    </row>
    <row r="10" spans="2:17" x14ac:dyDescent="0.2">
      <c r="B10" s="136"/>
      <c r="D10"/>
      <c r="E10"/>
      <c r="F10"/>
      <c r="G10"/>
      <c r="M10" s="140" t="s">
        <v>79</v>
      </c>
      <c r="N10" s="141">
        <v>35.348875198357135</v>
      </c>
      <c r="O10" s="142">
        <v>39.063700707785642</v>
      </c>
      <c r="Q10" s="138">
        <v>44.704916900261473</v>
      </c>
    </row>
    <row r="11" spans="2:17" x14ac:dyDescent="0.2">
      <c r="B11" s="136"/>
      <c r="D11"/>
      <c r="E11"/>
      <c r="F11"/>
      <c r="G11"/>
      <c r="M11" s="140" t="s">
        <v>80</v>
      </c>
      <c r="N11" s="141">
        <v>39.644758314984223</v>
      </c>
      <c r="O11" s="142">
        <v>44.704916900261473</v>
      </c>
      <c r="Q11" s="138">
        <v>42.493195521102493</v>
      </c>
    </row>
    <row r="12" spans="2:17" x14ac:dyDescent="0.2">
      <c r="B12" s="136"/>
      <c r="D12"/>
      <c r="E12"/>
      <c r="F12"/>
      <c r="G12"/>
      <c r="M12" s="140" t="s">
        <v>81</v>
      </c>
      <c r="N12" s="141">
        <v>32.703565062388591</v>
      </c>
      <c r="O12" s="142">
        <v>42.493195521102493</v>
      </c>
      <c r="Q12" s="138">
        <v>42.517028659555329</v>
      </c>
    </row>
    <row r="13" spans="2:17" x14ac:dyDescent="0.2">
      <c r="B13" s="136"/>
      <c r="D13"/>
      <c r="E13"/>
      <c r="F13"/>
      <c r="G13"/>
      <c r="M13" s="140" t="s">
        <v>82</v>
      </c>
      <c r="N13" s="141">
        <v>40.431894227333274</v>
      </c>
      <c r="O13" s="142">
        <v>42.517028659555329</v>
      </c>
      <c r="Q13" s="138">
        <v>50.125444680804051</v>
      </c>
    </row>
    <row r="14" spans="2:17" x14ac:dyDescent="0.2">
      <c r="B14" s="136"/>
      <c r="D14"/>
      <c r="E14"/>
      <c r="F14"/>
      <c r="G14"/>
      <c r="M14" s="140" t="s">
        <v>83</v>
      </c>
      <c r="N14" s="141">
        <v>45.136097049611529</v>
      </c>
      <c r="O14" s="142">
        <v>50.125444680804051</v>
      </c>
      <c r="Q14" s="138">
        <v>49.981744713145851</v>
      </c>
    </row>
    <row r="15" spans="2:17" x14ac:dyDescent="0.2">
      <c r="B15" s="136"/>
      <c r="D15"/>
      <c r="E15"/>
      <c r="F15"/>
      <c r="G15"/>
      <c r="M15" s="140" t="s">
        <v>84</v>
      </c>
      <c r="N15" s="141">
        <v>45.013389525440104</v>
      </c>
      <c r="O15" s="142">
        <v>49.981744713145851</v>
      </c>
      <c r="Q15" s="138">
        <v>42.047536731206719</v>
      </c>
    </row>
    <row r="16" spans="2:17" x14ac:dyDescent="0.2">
      <c r="B16" s="136"/>
      <c r="D16"/>
      <c r="E16"/>
      <c r="F16"/>
      <c r="G16"/>
      <c r="M16" s="140" t="s">
        <v>85</v>
      </c>
      <c r="N16" s="141">
        <v>38.74639042456122</v>
      </c>
      <c r="O16" s="142">
        <v>42.047536731206719</v>
      </c>
      <c r="Q16" s="138">
        <v>31.381211967545642</v>
      </c>
    </row>
    <row r="17" spans="2:17" x14ac:dyDescent="0.2">
      <c r="B17" s="136"/>
      <c r="D17"/>
      <c r="E17"/>
      <c r="F17"/>
      <c r="G17"/>
      <c r="M17" s="140" t="s">
        <v>86</v>
      </c>
      <c r="N17" s="141">
        <v>34.633670033670036</v>
      </c>
      <c r="O17" s="142">
        <v>31.381211967545642</v>
      </c>
      <c r="Q17" s="138">
        <v>37.986658373975111</v>
      </c>
    </row>
    <row r="18" spans="2:17" x14ac:dyDescent="0.2">
      <c r="B18" s="136"/>
      <c r="D18"/>
      <c r="E18"/>
      <c r="F18"/>
      <c r="G18"/>
      <c r="M18" s="140" t="s">
        <v>87</v>
      </c>
      <c r="N18" s="141">
        <v>35.936098549233847</v>
      </c>
      <c r="O18" s="142">
        <v>37.986658373975111</v>
      </c>
      <c r="Q18" s="137"/>
    </row>
    <row r="19" spans="2:17" ht="12.75" customHeight="1" x14ac:dyDescent="0.2">
      <c r="B19" s="136"/>
      <c r="D19"/>
      <c r="E19"/>
      <c r="F19"/>
      <c r="G19"/>
      <c r="Q19" s="251"/>
    </row>
    <row r="20" spans="2:17" s="143" customFormat="1" ht="15" x14ac:dyDescent="0.25">
      <c r="B20" s="136"/>
      <c r="C20" s="137"/>
      <c r="D20"/>
      <c r="E20"/>
      <c r="F20"/>
      <c r="G20"/>
      <c r="H20"/>
      <c r="I20"/>
      <c r="J20"/>
      <c r="K20"/>
      <c r="Q20" s="144"/>
    </row>
    <row r="21" spans="2:17" x14ac:dyDescent="0.2">
      <c r="B21" s="136"/>
      <c r="D21"/>
      <c r="E21"/>
      <c r="F21"/>
      <c r="G21"/>
      <c r="Q21" s="252"/>
    </row>
    <row r="23" spans="2:17" ht="15" x14ac:dyDescent="0.25">
      <c r="N23" s="335"/>
      <c r="O23" s="335"/>
    </row>
    <row r="24" spans="2:17" x14ac:dyDescent="0.2">
      <c r="N24" s="337"/>
      <c r="O24" s="336"/>
    </row>
    <row r="27" spans="2:17" x14ac:dyDescent="0.2">
      <c r="N27" s="339" t="s">
        <v>126</v>
      </c>
      <c r="O27" s="339" t="s">
        <v>162</v>
      </c>
    </row>
    <row r="28" spans="2:17" x14ac:dyDescent="0.2">
      <c r="M28" s="210" t="s">
        <v>76</v>
      </c>
      <c r="N28" s="338">
        <v>21.896238827639397</v>
      </c>
      <c r="O28">
        <v>12.4</v>
      </c>
    </row>
    <row r="29" spans="2:17" x14ac:dyDescent="0.2">
      <c r="M29" s="210" t="s">
        <v>77</v>
      </c>
      <c r="N29" s="338">
        <v>24.674256898549814</v>
      </c>
      <c r="O29">
        <v>23.7</v>
      </c>
    </row>
    <row r="30" spans="2:17" x14ac:dyDescent="0.2">
      <c r="M30" s="210" t="s">
        <v>78</v>
      </c>
      <c r="N30" s="338">
        <v>29.985794121982924</v>
      </c>
      <c r="O30">
        <v>31.3</v>
      </c>
    </row>
    <row r="31" spans="2:17" x14ac:dyDescent="0.2">
      <c r="M31" s="210" t="s">
        <v>79</v>
      </c>
      <c r="N31" s="338">
        <v>39.063700707785642</v>
      </c>
      <c r="O31">
        <v>37.1</v>
      </c>
    </row>
    <row r="32" spans="2:17" x14ac:dyDescent="0.2">
      <c r="M32" s="210" t="s">
        <v>80</v>
      </c>
      <c r="N32" s="338">
        <v>44.704916900261473</v>
      </c>
      <c r="O32">
        <v>44.4</v>
      </c>
    </row>
    <row r="33" spans="13:15" x14ac:dyDescent="0.2">
      <c r="M33" s="210" t="s">
        <v>81</v>
      </c>
      <c r="N33" s="338">
        <v>42.493195521102493</v>
      </c>
      <c r="O33">
        <v>39.700000000000003</v>
      </c>
    </row>
    <row r="34" spans="13:15" x14ac:dyDescent="0.2">
      <c r="M34" s="210" t="s">
        <v>82</v>
      </c>
      <c r="N34" s="338">
        <v>42.517028659555329</v>
      </c>
      <c r="O34">
        <v>44.9</v>
      </c>
    </row>
    <row r="35" spans="13:15" x14ac:dyDescent="0.2">
      <c r="M35" s="210" t="s">
        <v>83</v>
      </c>
      <c r="N35" s="338">
        <v>50.125444680804051</v>
      </c>
      <c r="O35">
        <v>43.6</v>
      </c>
    </row>
    <row r="36" spans="13:15" x14ac:dyDescent="0.2">
      <c r="M36" s="210" t="s">
        <v>84</v>
      </c>
      <c r="N36" s="338">
        <v>49.981744713145851</v>
      </c>
    </row>
    <row r="37" spans="13:15" x14ac:dyDescent="0.2">
      <c r="M37" s="210" t="s">
        <v>85</v>
      </c>
      <c r="N37" s="338">
        <v>42.047536731206719</v>
      </c>
    </row>
    <row r="38" spans="13:15" x14ac:dyDescent="0.2">
      <c r="M38" s="210" t="s">
        <v>86</v>
      </c>
      <c r="N38" s="338">
        <v>31.381211967545642</v>
      </c>
    </row>
    <row r="39" spans="13:15" x14ac:dyDescent="0.2">
      <c r="M39" s="210" t="s">
        <v>87</v>
      </c>
      <c r="N39" s="338">
        <v>37.986658373975111</v>
      </c>
    </row>
  </sheetData>
  <mergeCells count="4">
    <mergeCell ref="D2:H2"/>
    <mergeCell ref="N23:O23"/>
    <mergeCell ref="Q3:Q4"/>
    <mergeCell ref="N5:O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opLeftCell="C1" workbookViewId="0">
      <selection activeCell="W15" sqref="W15"/>
    </sheetView>
  </sheetViews>
  <sheetFormatPr defaultColWidth="9.33203125" defaultRowHeight="12.75" x14ac:dyDescent="0.2"/>
  <cols>
    <col min="1" max="1" width="1.5" style="66" customWidth="1"/>
    <col min="2" max="2" width="32.83203125" style="66" customWidth="1"/>
    <col min="3" max="3" width="10" style="66" customWidth="1"/>
    <col min="4" max="4" width="9.83203125" style="66" customWidth="1"/>
    <col min="5" max="6" width="10" style="66" customWidth="1"/>
    <col min="7" max="7" width="12" style="66" customWidth="1"/>
    <col min="8" max="9" width="11.5" style="66" customWidth="1"/>
    <col min="10" max="10" width="12.1640625" style="66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74" t="s">
        <v>145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8.75" customHeight="1" x14ac:dyDescent="0.2">
      <c r="A2" s="68"/>
      <c r="B2" s="69"/>
      <c r="C2" s="294" t="s">
        <v>0</v>
      </c>
      <c r="D2" s="295"/>
      <c r="E2" s="295"/>
      <c r="F2" s="295"/>
      <c r="G2" s="296" t="s">
        <v>1</v>
      </c>
      <c r="H2" s="282"/>
      <c r="I2" s="282"/>
      <c r="J2" s="282"/>
      <c r="K2" s="31"/>
    </row>
    <row r="3" spans="1:11" ht="15.75" customHeight="1" x14ac:dyDescent="0.2">
      <c r="A3" s="67"/>
      <c r="B3" s="67"/>
      <c r="C3" s="297" t="s">
        <v>167</v>
      </c>
      <c r="D3" s="298"/>
      <c r="E3" s="297" t="s">
        <v>168</v>
      </c>
      <c r="F3" s="298"/>
      <c r="G3" s="297" t="s">
        <v>167</v>
      </c>
      <c r="H3" s="298"/>
      <c r="I3" s="299" t="s">
        <v>168</v>
      </c>
      <c r="J3" s="300"/>
      <c r="K3" s="135"/>
    </row>
    <row r="4" spans="1:11" ht="15" customHeight="1" x14ac:dyDescent="0.2">
      <c r="A4" s="70"/>
      <c r="B4" s="70"/>
      <c r="C4" s="150" t="s">
        <v>16</v>
      </c>
      <c r="D4" s="152" t="s">
        <v>17</v>
      </c>
      <c r="E4" s="152" t="s">
        <v>16</v>
      </c>
      <c r="F4" s="152" t="s">
        <v>17</v>
      </c>
      <c r="G4" s="150" t="s">
        <v>16</v>
      </c>
      <c r="H4" s="152" t="s">
        <v>17</v>
      </c>
      <c r="I4" s="152" t="s">
        <v>16</v>
      </c>
      <c r="J4" s="151" t="s">
        <v>17</v>
      </c>
      <c r="K4" s="135"/>
    </row>
    <row r="5" spans="1:11" ht="26.25" customHeight="1" x14ac:dyDescent="0.2">
      <c r="B5" s="248"/>
      <c r="C5" s="248"/>
      <c r="D5" s="248"/>
      <c r="E5" s="248"/>
      <c r="F5" s="283" t="s">
        <v>180</v>
      </c>
      <c r="G5" s="283"/>
      <c r="H5" s="248"/>
      <c r="I5" s="248"/>
      <c r="J5" s="248"/>
      <c r="K5" s="134"/>
    </row>
    <row r="6" spans="1:11" ht="14.25" customHeight="1" x14ac:dyDescent="0.2">
      <c r="A6" s="202" t="s">
        <v>2</v>
      </c>
      <c r="B6" s="203"/>
      <c r="C6" s="224">
        <v>149702</v>
      </c>
      <c r="D6" s="119">
        <v>141152</v>
      </c>
      <c r="E6" s="119">
        <v>164189</v>
      </c>
      <c r="F6" s="225">
        <v>153703</v>
      </c>
      <c r="G6" s="119">
        <v>249539</v>
      </c>
      <c r="H6" s="119">
        <v>233770</v>
      </c>
      <c r="I6" s="119">
        <v>279758</v>
      </c>
      <c r="J6" s="119">
        <v>258315</v>
      </c>
      <c r="K6" s="32"/>
    </row>
    <row r="7" spans="1:11" ht="14.25" customHeight="1" x14ac:dyDescent="0.2">
      <c r="A7" s="204" t="s">
        <v>150</v>
      </c>
      <c r="B7" s="205"/>
      <c r="C7" s="193">
        <v>100650</v>
      </c>
      <c r="D7" s="120">
        <v>94757</v>
      </c>
      <c r="E7" s="120">
        <v>105912</v>
      </c>
      <c r="F7" s="226">
        <v>99390</v>
      </c>
      <c r="G7" s="120">
        <v>153359</v>
      </c>
      <c r="H7" s="207">
        <v>143673</v>
      </c>
      <c r="I7" s="207">
        <v>164795</v>
      </c>
      <c r="J7" s="120">
        <v>153537</v>
      </c>
      <c r="K7" s="23"/>
    </row>
    <row r="8" spans="1:11" ht="12.75" customHeight="1" x14ac:dyDescent="0.2">
      <c r="A8" s="204"/>
      <c r="B8" s="205" t="s">
        <v>119</v>
      </c>
      <c r="C8" s="193">
        <v>91267</v>
      </c>
      <c r="D8" s="120">
        <v>85675</v>
      </c>
      <c r="E8" s="120">
        <v>92513</v>
      </c>
      <c r="F8" s="226">
        <v>86534</v>
      </c>
      <c r="G8" s="120">
        <v>138724</v>
      </c>
      <c r="H8" s="207">
        <v>129498</v>
      </c>
      <c r="I8" s="207">
        <v>142170</v>
      </c>
      <c r="J8" s="120">
        <v>131728</v>
      </c>
      <c r="K8" s="33"/>
    </row>
    <row r="9" spans="1:11" ht="28.5" customHeight="1" x14ac:dyDescent="0.2">
      <c r="A9" s="301" t="s">
        <v>122</v>
      </c>
      <c r="B9" s="302"/>
      <c r="C9" s="227">
        <v>32261</v>
      </c>
      <c r="D9" s="208">
        <v>30519</v>
      </c>
      <c r="E9" s="208">
        <v>42276</v>
      </c>
      <c r="F9" s="228">
        <v>39098</v>
      </c>
      <c r="G9" s="209">
        <v>66576</v>
      </c>
      <c r="H9" s="209">
        <v>62277</v>
      </c>
      <c r="I9" s="209">
        <v>87655</v>
      </c>
      <c r="J9" s="209">
        <v>79126</v>
      </c>
      <c r="K9" s="33"/>
    </row>
    <row r="10" spans="1:11" ht="12.75" customHeight="1" x14ac:dyDescent="0.2">
      <c r="A10" s="205" t="s">
        <v>120</v>
      </c>
      <c r="B10" s="206"/>
      <c r="C10" s="193">
        <v>16791</v>
      </c>
      <c r="D10" s="124">
        <v>15876</v>
      </c>
      <c r="E10" s="124">
        <v>16001</v>
      </c>
      <c r="F10" s="226">
        <v>15215</v>
      </c>
      <c r="G10" s="120">
        <v>29604</v>
      </c>
      <c r="H10" s="120">
        <v>27820</v>
      </c>
      <c r="I10" s="120">
        <v>27308</v>
      </c>
      <c r="J10" s="120">
        <v>25652</v>
      </c>
      <c r="K10" s="33"/>
    </row>
    <row r="11" spans="1:11" ht="26.25" customHeight="1" x14ac:dyDescent="0.2">
      <c r="A11" s="67"/>
      <c r="B11" s="67"/>
      <c r="D11" s="249"/>
      <c r="E11" s="249"/>
      <c r="F11" s="305" t="s">
        <v>179</v>
      </c>
      <c r="G11" s="305"/>
      <c r="H11" s="249"/>
      <c r="I11" s="249"/>
      <c r="J11" s="249"/>
      <c r="K11" s="134"/>
    </row>
    <row r="12" spans="1:11" ht="14.25" customHeight="1" x14ac:dyDescent="0.2">
      <c r="A12" s="202" t="s">
        <v>2</v>
      </c>
      <c r="B12" s="203"/>
      <c r="C12" s="224">
        <v>827908</v>
      </c>
      <c r="D12" s="119">
        <v>715649</v>
      </c>
      <c r="E12" s="119">
        <v>907595</v>
      </c>
      <c r="F12" s="119">
        <v>784191</v>
      </c>
      <c r="G12" s="224">
        <v>1460341</v>
      </c>
      <c r="H12" s="119">
        <v>1255146</v>
      </c>
      <c r="I12" s="119">
        <v>1632437</v>
      </c>
      <c r="J12" s="119">
        <v>1399398</v>
      </c>
      <c r="K12" s="32"/>
    </row>
    <row r="13" spans="1:11" ht="14.25" customHeight="1" x14ac:dyDescent="0.2">
      <c r="A13" s="204" t="s">
        <v>150</v>
      </c>
      <c r="B13" s="205"/>
      <c r="C13" s="237">
        <v>606398</v>
      </c>
      <c r="D13" s="124">
        <v>530912</v>
      </c>
      <c r="E13" s="124">
        <v>645204</v>
      </c>
      <c r="F13" s="124">
        <v>566284</v>
      </c>
      <c r="G13" s="237">
        <v>966505</v>
      </c>
      <c r="H13" s="124">
        <v>845100</v>
      </c>
      <c r="I13" s="124">
        <v>1033520</v>
      </c>
      <c r="J13" s="124">
        <v>909147</v>
      </c>
      <c r="K13" s="23"/>
    </row>
    <row r="14" spans="1:11" ht="12.75" customHeight="1" x14ac:dyDescent="0.2">
      <c r="A14" s="204"/>
      <c r="B14" s="205" t="s">
        <v>119</v>
      </c>
      <c r="C14" s="237">
        <v>557347</v>
      </c>
      <c r="D14" s="124">
        <v>485417</v>
      </c>
      <c r="E14" s="124">
        <v>562234</v>
      </c>
      <c r="F14" s="124">
        <v>490471</v>
      </c>
      <c r="G14" s="237">
        <v>885115</v>
      </c>
      <c r="H14" s="124">
        <v>769021</v>
      </c>
      <c r="I14" s="124">
        <v>891528</v>
      </c>
      <c r="J14" s="124">
        <v>778147</v>
      </c>
      <c r="K14" s="23"/>
    </row>
    <row r="15" spans="1:11" ht="28.5" customHeight="1" x14ac:dyDescent="0.2">
      <c r="A15" s="301" t="s">
        <v>122</v>
      </c>
      <c r="B15" s="302"/>
      <c r="C15" s="238">
        <v>138070</v>
      </c>
      <c r="D15" s="208">
        <v>116753</v>
      </c>
      <c r="E15" s="208">
        <v>180399</v>
      </c>
      <c r="F15" s="208">
        <v>149734</v>
      </c>
      <c r="G15" s="238">
        <v>335071</v>
      </c>
      <c r="H15" s="208">
        <v>281541</v>
      </c>
      <c r="I15" s="208">
        <v>440939</v>
      </c>
      <c r="J15" s="208">
        <v>361518</v>
      </c>
      <c r="K15" s="33"/>
    </row>
    <row r="16" spans="1:11" ht="12.75" customHeight="1" x14ac:dyDescent="0.2">
      <c r="A16" s="205" t="s">
        <v>120</v>
      </c>
      <c r="B16" s="205"/>
      <c r="C16" s="237">
        <v>83440</v>
      </c>
      <c r="D16" s="124">
        <v>67984</v>
      </c>
      <c r="E16" s="124">
        <v>81992</v>
      </c>
      <c r="F16" s="124">
        <v>68173</v>
      </c>
      <c r="G16" s="237">
        <v>158765</v>
      </c>
      <c r="H16" s="124">
        <v>128505</v>
      </c>
      <c r="I16" s="124">
        <v>157978</v>
      </c>
      <c r="J16" s="124">
        <v>128733</v>
      </c>
      <c r="K16" s="33"/>
    </row>
    <row r="17" spans="1:11" ht="7.5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33"/>
    </row>
    <row r="18" spans="1:11" ht="14.25" customHeight="1" x14ac:dyDescent="0.2">
      <c r="A18" s="12" t="s">
        <v>116</v>
      </c>
      <c r="B18" s="304" t="s">
        <v>166</v>
      </c>
      <c r="C18" s="304"/>
      <c r="D18" s="304"/>
      <c r="E18" s="304"/>
      <c r="F18" s="304"/>
      <c r="G18" s="304"/>
      <c r="H18" s="304"/>
      <c r="I18" s="304"/>
      <c r="J18" s="304"/>
      <c r="K18" s="133"/>
    </row>
    <row r="19" spans="1:11" ht="12.75" customHeight="1" x14ac:dyDescent="0.2">
      <c r="A19" s="82" t="s">
        <v>9</v>
      </c>
      <c r="B19" s="303" t="s">
        <v>191</v>
      </c>
      <c r="C19" s="303"/>
      <c r="D19" s="303"/>
      <c r="E19" s="303"/>
      <c r="F19" s="303"/>
      <c r="G19" s="303"/>
      <c r="H19" s="303"/>
      <c r="I19" s="303"/>
      <c r="J19" s="303"/>
      <c r="K19" s="133"/>
    </row>
    <row r="20" spans="1:11" ht="24.75" customHeight="1" x14ac:dyDescent="0.2">
      <c r="A20" s="82"/>
      <c r="B20" s="303"/>
      <c r="C20" s="303"/>
      <c r="D20" s="303"/>
      <c r="E20" s="303"/>
      <c r="F20" s="303"/>
      <c r="G20" s="303"/>
      <c r="H20" s="303"/>
      <c r="I20" s="303"/>
      <c r="J20" s="303"/>
      <c r="K20" s="133"/>
    </row>
  </sheetData>
  <mergeCells count="12">
    <mergeCell ref="G2:J2"/>
    <mergeCell ref="G3:H3"/>
    <mergeCell ref="I3:J3"/>
    <mergeCell ref="B19:J20"/>
    <mergeCell ref="A15:B15"/>
    <mergeCell ref="C2:F2"/>
    <mergeCell ref="C3:D3"/>
    <mergeCell ref="E3:F3"/>
    <mergeCell ref="B18:J18"/>
    <mergeCell ref="F5:G5"/>
    <mergeCell ref="F11:G11"/>
    <mergeCell ref="A9:B9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activeCell="G28" sqref="G28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20" ht="14.25" customHeight="1" x14ac:dyDescent="0.2">
      <c r="A1" s="307" t="s">
        <v>182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O1" s="306" t="s">
        <v>5</v>
      </c>
      <c r="P1" s="306"/>
      <c r="Q1" s="306"/>
      <c r="S1" s="306" t="s">
        <v>5</v>
      </c>
      <c r="T1" s="306"/>
    </row>
    <row r="2" spans="1:20" x14ac:dyDescent="0.2">
      <c r="O2" s="25" t="s">
        <v>126</v>
      </c>
      <c r="P2" s="25"/>
      <c r="Q2" s="25" t="s">
        <v>162</v>
      </c>
      <c r="S2" s="25" t="s">
        <v>126</v>
      </c>
      <c r="T2" s="25" t="s">
        <v>162</v>
      </c>
    </row>
    <row r="3" spans="1:20" x14ac:dyDescent="0.2">
      <c r="N3" s="5" t="s">
        <v>142</v>
      </c>
      <c r="O3" s="5">
        <f>ROUND(S3/S5*100,1)</f>
        <v>6.3</v>
      </c>
      <c r="P3" s="5" t="s">
        <v>142</v>
      </c>
      <c r="Q3" s="5">
        <f>ROUND(T3/T5*100,1)</f>
        <v>7.7</v>
      </c>
      <c r="S3" s="58">
        <v>15769</v>
      </c>
      <c r="T3" s="58">
        <v>21443</v>
      </c>
    </row>
    <row r="4" spans="1:20" x14ac:dyDescent="0.2">
      <c r="N4" s="5" t="s">
        <v>17</v>
      </c>
      <c r="O4" s="5">
        <f>ROUND(S4/S5*100,1)</f>
        <v>93.7</v>
      </c>
      <c r="P4" s="5" t="s">
        <v>17</v>
      </c>
      <c r="Q4" s="5">
        <f>ROUND(T4/T5*100,1)</f>
        <v>92.3</v>
      </c>
      <c r="S4" s="58">
        <v>233770</v>
      </c>
      <c r="T4" s="58">
        <v>258315</v>
      </c>
    </row>
    <row r="5" spans="1:20" x14ac:dyDescent="0.2">
      <c r="O5" s="5">
        <f>SUM(O3:O4)</f>
        <v>100</v>
      </c>
      <c r="Q5" s="5">
        <f>SUM(Q3:Q4)</f>
        <v>100</v>
      </c>
      <c r="S5" s="15">
        <f>SUM(S3:S4)</f>
        <v>249539</v>
      </c>
      <c r="T5" s="15">
        <f>SUM(T3:T4)</f>
        <v>279758</v>
      </c>
    </row>
    <row r="6" spans="1:20" ht="12" customHeight="1" x14ac:dyDescent="0.2"/>
    <row r="7" spans="1:20" ht="12" customHeight="1" x14ac:dyDescent="0.2"/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pane ySplit="3" topLeftCell="A4" activePane="bottomLeft" state="frozen"/>
      <selection pane="bottomLeft" activeCell="S13" sqref="S13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77" t="s">
        <v>146</v>
      </c>
      <c r="B1" s="81"/>
      <c r="C1" s="77"/>
      <c r="D1" s="77"/>
      <c r="E1" s="77"/>
      <c r="F1" s="77"/>
      <c r="G1" s="77"/>
      <c r="H1" s="77"/>
      <c r="I1" s="77"/>
      <c r="J1" s="97"/>
    </row>
    <row r="2" spans="1:12" ht="18.75" customHeight="1" x14ac:dyDescent="0.2">
      <c r="A2" s="2"/>
      <c r="B2" s="2"/>
      <c r="C2" s="96"/>
      <c r="D2" s="308" t="s">
        <v>0</v>
      </c>
      <c r="E2" s="309"/>
      <c r="F2" s="309"/>
      <c r="G2" s="310" t="s">
        <v>1</v>
      </c>
      <c r="H2" s="309"/>
      <c r="I2" s="309"/>
      <c r="J2" s="311" t="s">
        <v>190</v>
      </c>
      <c r="K2" s="2"/>
      <c r="L2" s="2"/>
    </row>
    <row r="3" spans="1:12" ht="42" customHeight="1" x14ac:dyDescent="0.2">
      <c r="A3" s="19"/>
      <c r="B3" s="19"/>
      <c r="C3" s="20"/>
      <c r="D3" s="111" t="s">
        <v>183</v>
      </c>
      <c r="E3" s="115" t="s">
        <v>184</v>
      </c>
      <c r="F3" s="114" t="s">
        <v>185</v>
      </c>
      <c r="G3" s="211" t="s">
        <v>183</v>
      </c>
      <c r="H3" s="115" t="s">
        <v>184</v>
      </c>
      <c r="I3" s="114" t="s">
        <v>185</v>
      </c>
      <c r="J3" s="312"/>
      <c r="K3" s="2"/>
      <c r="L3" s="2"/>
    </row>
    <row r="4" spans="1:12" ht="24.75" customHeight="1" x14ac:dyDescent="0.2">
      <c r="A4" s="35" t="s">
        <v>2</v>
      </c>
      <c r="B4" s="25"/>
      <c r="C4" s="26"/>
      <c r="D4" s="119">
        <v>149702</v>
      </c>
      <c r="E4" s="119">
        <v>164189</v>
      </c>
      <c r="F4" s="130">
        <v>109.67722542117006</v>
      </c>
      <c r="G4" s="119">
        <v>249539</v>
      </c>
      <c r="H4" s="119">
        <v>279758</v>
      </c>
      <c r="I4" s="117">
        <v>112.10993071223336</v>
      </c>
      <c r="J4" s="122">
        <v>99.999999999999986</v>
      </c>
    </row>
    <row r="5" spans="1:12" ht="19.5" customHeight="1" x14ac:dyDescent="0.2">
      <c r="B5" s="25" t="s">
        <v>18</v>
      </c>
      <c r="C5" s="26"/>
      <c r="D5" s="121">
        <v>8550</v>
      </c>
      <c r="E5" s="121">
        <v>10486</v>
      </c>
      <c r="F5" s="131">
        <v>122.64327485380117</v>
      </c>
      <c r="G5" s="121">
        <v>15769</v>
      </c>
      <c r="H5" s="121">
        <v>21443</v>
      </c>
      <c r="I5" s="118">
        <v>135.98198998034115</v>
      </c>
      <c r="J5" s="123">
        <v>7.6648388964748095</v>
      </c>
    </row>
    <row r="6" spans="1:12" ht="17.25" customHeight="1" x14ac:dyDescent="0.2">
      <c r="B6" s="25" t="s">
        <v>19</v>
      </c>
      <c r="C6" s="26"/>
      <c r="D6" s="121">
        <v>141152</v>
      </c>
      <c r="E6" s="121">
        <v>153703</v>
      </c>
      <c r="F6" s="131">
        <v>108.89183291770574</v>
      </c>
      <c r="G6" s="121">
        <v>233770</v>
      </c>
      <c r="H6" s="121">
        <v>258315</v>
      </c>
      <c r="I6" s="118">
        <v>110.49963639474699</v>
      </c>
      <c r="J6" s="123">
        <v>92.335161103525181</v>
      </c>
      <c r="K6" s="60"/>
      <c r="L6" s="60"/>
    </row>
    <row r="7" spans="1:12" ht="15" customHeight="1" x14ac:dyDescent="0.2">
      <c r="B7" s="25"/>
      <c r="C7" s="26" t="s">
        <v>20</v>
      </c>
      <c r="D7" s="124">
        <v>2974</v>
      </c>
      <c r="E7" s="124">
        <v>3065</v>
      </c>
      <c r="F7" s="131">
        <v>103.05985205110962</v>
      </c>
      <c r="G7" s="124">
        <v>4468</v>
      </c>
      <c r="H7" s="124">
        <v>4742</v>
      </c>
      <c r="I7" s="118">
        <v>106.13249776186213</v>
      </c>
      <c r="J7" s="123">
        <v>1.6950364243381779</v>
      </c>
    </row>
    <row r="8" spans="1:12" ht="15" customHeight="1" x14ac:dyDescent="0.2">
      <c r="B8" s="25"/>
      <c r="C8" s="26" t="s">
        <v>21</v>
      </c>
      <c r="D8" s="124">
        <v>2334</v>
      </c>
      <c r="E8" s="124">
        <v>2669</v>
      </c>
      <c r="F8" s="131">
        <v>114.35304198800343</v>
      </c>
      <c r="G8" s="124">
        <v>4311</v>
      </c>
      <c r="H8" s="124">
        <v>4942</v>
      </c>
      <c r="I8" s="118">
        <v>114.63697517977268</v>
      </c>
      <c r="J8" s="123">
        <v>1.7665267838631962</v>
      </c>
    </row>
    <row r="9" spans="1:12" ht="15" customHeight="1" x14ac:dyDescent="0.2">
      <c r="B9" s="25"/>
      <c r="C9" s="26" t="s">
        <v>22</v>
      </c>
      <c r="D9" s="124">
        <v>1929</v>
      </c>
      <c r="E9" s="124">
        <v>2877</v>
      </c>
      <c r="F9" s="131">
        <v>149.14463452566096</v>
      </c>
      <c r="G9" s="124">
        <v>3377</v>
      </c>
      <c r="H9" s="124">
        <v>6001</v>
      </c>
      <c r="I9" s="118">
        <v>177.70210245780277</v>
      </c>
      <c r="J9" s="123">
        <v>2.1450682375481667</v>
      </c>
    </row>
    <row r="10" spans="1:12" ht="15" customHeight="1" x14ac:dyDescent="0.2">
      <c r="B10" s="25"/>
      <c r="C10" s="26" t="s">
        <v>23</v>
      </c>
      <c r="D10" s="124">
        <v>2880</v>
      </c>
      <c r="E10" s="124">
        <v>2735</v>
      </c>
      <c r="F10" s="131">
        <v>94.965277777777786</v>
      </c>
      <c r="G10" s="124">
        <v>3716</v>
      </c>
      <c r="H10" s="124">
        <v>3618</v>
      </c>
      <c r="I10" s="118">
        <v>97.36275565123789</v>
      </c>
      <c r="J10" s="123">
        <v>1.2932606038075767</v>
      </c>
    </row>
    <row r="11" spans="1:12" ht="15" customHeight="1" x14ac:dyDescent="0.2">
      <c r="B11" s="25"/>
      <c r="C11" s="26" t="s">
        <v>48</v>
      </c>
      <c r="D11" s="124">
        <v>287</v>
      </c>
      <c r="E11" s="124">
        <v>242</v>
      </c>
      <c r="F11" s="131">
        <v>84.320557491289193</v>
      </c>
      <c r="G11" s="124">
        <v>561</v>
      </c>
      <c r="H11" s="124">
        <v>399</v>
      </c>
      <c r="I11" s="118">
        <v>71.122994652406419</v>
      </c>
      <c r="J11" s="123">
        <v>0.14262326725241101</v>
      </c>
    </row>
    <row r="12" spans="1:12" ht="15" customHeight="1" x14ac:dyDescent="0.2">
      <c r="B12" s="25"/>
      <c r="C12" s="26" t="s">
        <v>24</v>
      </c>
      <c r="D12" s="124">
        <v>1459</v>
      </c>
      <c r="E12" s="124">
        <v>1372</v>
      </c>
      <c r="F12" s="131">
        <v>94.037011651816314</v>
      </c>
      <c r="G12" s="124">
        <v>2150</v>
      </c>
      <c r="H12" s="124">
        <v>1825</v>
      </c>
      <c r="I12" s="118">
        <v>84.883720930232556</v>
      </c>
      <c r="J12" s="123">
        <v>0.65234953066578971</v>
      </c>
    </row>
    <row r="13" spans="1:12" ht="15" customHeight="1" x14ac:dyDescent="0.2">
      <c r="B13" s="25"/>
      <c r="C13" s="26" t="s">
        <v>25</v>
      </c>
      <c r="D13" s="124">
        <v>613</v>
      </c>
      <c r="E13" s="124">
        <v>697</v>
      </c>
      <c r="F13" s="131">
        <v>113.70309951060358</v>
      </c>
      <c r="G13" s="124">
        <v>1145</v>
      </c>
      <c r="H13" s="124">
        <v>1654</v>
      </c>
      <c r="I13" s="118">
        <v>144.45414847161572</v>
      </c>
      <c r="J13" s="123">
        <v>0.59122527327189933</v>
      </c>
    </row>
    <row r="14" spans="1:12" ht="15" customHeight="1" x14ac:dyDescent="0.2">
      <c r="B14" s="25"/>
      <c r="C14" s="26" t="s">
        <v>26</v>
      </c>
      <c r="D14" s="124">
        <v>6618</v>
      </c>
      <c r="E14" s="124">
        <v>6992</v>
      </c>
      <c r="F14" s="131">
        <v>105.65125415533394</v>
      </c>
      <c r="G14" s="124">
        <v>11408</v>
      </c>
      <c r="H14" s="124">
        <v>11784</v>
      </c>
      <c r="I14" s="118">
        <v>103.29593267882188</v>
      </c>
      <c r="J14" s="123">
        <v>4.212211983214063</v>
      </c>
    </row>
    <row r="15" spans="1:12" ht="15" customHeight="1" x14ac:dyDescent="0.2">
      <c r="B15" s="25"/>
      <c r="C15" s="26" t="s">
        <v>52</v>
      </c>
      <c r="D15" s="124">
        <v>2934</v>
      </c>
      <c r="E15" s="124">
        <v>3195</v>
      </c>
      <c r="F15" s="131">
        <v>108.89570552147238</v>
      </c>
      <c r="G15" s="124">
        <v>4313</v>
      </c>
      <c r="H15" s="124">
        <v>4791</v>
      </c>
      <c r="I15" s="118">
        <v>111.08277301182471</v>
      </c>
      <c r="J15" s="123">
        <v>1.7125515624218073</v>
      </c>
    </row>
    <row r="16" spans="1:12" ht="15" customHeight="1" x14ac:dyDescent="0.2">
      <c r="B16" s="25"/>
      <c r="C16" s="26" t="s">
        <v>53</v>
      </c>
      <c r="D16" s="124">
        <v>521</v>
      </c>
      <c r="E16" s="124">
        <v>634</v>
      </c>
      <c r="F16" s="131">
        <v>121.6890595009597</v>
      </c>
      <c r="G16" s="124">
        <v>908</v>
      </c>
      <c r="H16" s="124">
        <v>1267</v>
      </c>
      <c r="I16" s="118">
        <v>139.53744493392071</v>
      </c>
      <c r="J16" s="123">
        <v>0.45289142759098933</v>
      </c>
    </row>
    <row r="17" spans="1:10" ht="15" customHeight="1" x14ac:dyDescent="0.2">
      <c r="B17" s="25"/>
      <c r="C17" s="26" t="s">
        <v>27</v>
      </c>
      <c r="D17" s="124">
        <v>10621</v>
      </c>
      <c r="E17" s="124">
        <v>11138</v>
      </c>
      <c r="F17" s="131">
        <v>104.86771490443461</v>
      </c>
      <c r="G17" s="124">
        <v>17361</v>
      </c>
      <c r="H17" s="124">
        <v>19972</v>
      </c>
      <c r="I17" s="118">
        <v>115.03945625252001</v>
      </c>
      <c r="J17" s="123">
        <v>7.1390273021683024</v>
      </c>
    </row>
    <row r="18" spans="1:10" ht="15" customHeight="1" x14ac:dyDescent="0.2">
      <c r="B18" s="25"/>
      <c r="C18" s="26" t="s">
        <v>28</v>
      </c>
      <c r="D18" s="124">
        <v>1452</v>
      </c>
      <c r="E18" s="124">
        <v>1531</v>
      </c>
      <c r="F18" s="131">
        <v>105.44077134986225</v>
      </c>
      <c r="G18" s="124">
        <v>2249</v>
      </c>
      <c r="H18" s="124">
        <v>2309</v>
      </c>
      <c r="I18" s="118">
        <v>102.66785237883505</v>
      </c>
      <c r="J18" s="123">
        <v>0.82535620071633331</v>
      </c>
    </row>
    <row r="19" spans="1:10" ht="15" customHeight="1" x14ac:dyDescent="0.2">
      <c r="B19" s="25"/>
      <c r="C19" s="26" t="s">
        <v>29</v>
      </c>
      <c r="D19" s="124">
        <v>744</v>
      </c>
      <c r="E19" s="124">
        <v>867</v>
      </c>
      <c r="F19" s="131">
        <v>116.53225806451613</v>
      </c>
      <c r="G19" s="124">
        <v>1101</v>
      </c>
      <c r="H19" s="124">
        <v>1236</v>
      </c>
      <c r="I19" s="118">
        <v>112.26158038147138</v>
      </c>
      <c r="J19" s="123">
        <v>0.44181042186461161</v>
      </c>
    </row>
    <row r="20" spans="1:10" ht="15" customHeight="1" x14ac:dyDescent="0.2">
      <c r="B20" s="25"/>
      <c r="C20" s="26" t="s">
        <v>30</v>
      </c>
      <c r="D20" s="124">
        <v>4130</v>
      </c>
      <c r="E20" s="124">
        <v>4369</v>
      </c>
      <c r="F20" s="131">
        <v>105.78692493946731</v>
      </c>
      <c r="G20" s="124">
        <v>7175</v>
      </c>
      <c r="H20" s="124">
        <v>8209</v>
      </c>
      <c r="I20" s="118">
        <v>114.41114982578398</v>
      </c>
      <c r="J20" s="123">
        <v>2.9343218067043662</v>
      </c>
    </row>
    <row r="21" spans="1:10" ht="15" customHeight="1" x14ac:dyDescent="0.2">
      <c r="B21" s="25"/>
      <c r="C21" s="26" t="s">
        <v>31</v>
      </c>
      <c r="D21" s="124">
        <v>478</v>
      </c>
      <c r="E21" s="124">
        <v>364</v>
      </c>
      <c r="F21" s="131">
        <v>76.15062761506276</v>
      </c>
      <c r="G21" s="124">
        <v>868</v>
      </c>
      <c r="H21" s="124">
        <v>683</v>
      </c>
      <c r="I21" s="118">
        <v>78.686635944700456</v>
      </c>
      <c r="J21" s="123">
        <v>0.24413957777793663</v>
      </c>
    </row>
    <row r="22" spans="1:10" ht="15" customHeight="1" x14ac:dyDescent="0.2">
      <c r="B22" s="25"/>
      <c r="C22" s="26" t="s">
        <v>32</v>
      </c>
      <c r="D22" s="124">
        <v>10230</v>
      </c>
      <c r="E22" s="124">
        <v>10316</v>
      </c>
      <c r="F22" s="131">
        <v>100.84066471163244</v>
      </c>
      <c r="G22" s="124">
        <v>16533</v>
      </c>
      <c r="H22" s="124">
        <v>17420</v>
      </c>
      <c r="I22" s="118">
        <v>105.36502752071615</v>
      </c>
      <c r="J22" s="123">
        <v>6.2268103146290716</v>
      </c>
    </row>
    <row r="23" spans="1:10" ht="15" customHeight="1" x14ac:dyDescent="0.2">
      <c r="B23" s="25"/>
      <c r="C23" s="26" t="s">
        <v>33</v>
      </c>
      <c r="D23" s="124">
        <v>4572</v>
      </c>
      <c r="E23" s="124">
        <v>4503</v>
      </c>
      <c r="F23" s="131">
        <v>98.490813648293965</v>
      </c>
      <c r="G23" s="124">
        <v>6380</v>
      </c>
      <c r="H23" s="124">
        <v>5930</v>
      </c>
      <c r="I23" s="118">
        <v>92.946708463949847</v>
      </c>
      <c r="J23" s="123">
        <v>2.1196891599167853</v>
      </c>
    </row>
    <row r="24" spans="1:10" ht="15" customHeight="1" x14ac:dyDescent="0.2">
      <c r="B24" s="25"/>
      <c r="C24" s="26" t="s">
        <v>54</v>
      </c>
      <c r="D24" s="124">
        <v>2433</v>
      </c>
      <c r="E24" s="124">
        <v>2435</v>
      </c>
      <c r="F24" s="131">
        <v>100.08220304151254</v>
      </c>
      <c r="G24" s="124">
        <v>3510</v>
      </c>
      <c r="H24" s="124">
        <v>3553</v>
      </c>
      <c r="I24" s="118">
        <v>101.22507122507123</v>
      </c>
      <c r="J24" s="123">
        <v>1.2700262369619457</v>
      </c>
    </row>
    <row r="25" spans="1:10" ht="15" customHeight="1" x14ac:dyDescent="0.2">
      <c r="B25" s="25"/>
      <c r="C25" s="26" t="s">
        <v>34</v>
      </c>
      <c r="D25" s="124">
        <v>2553</v>
      </c>
      <c r="E25" s="124">
        <v>3576</v>
      </c>
      <c r="F25" s="131">
        <v>140.07050528789659</v>
      </c>
      <c r="G25" s="124">
        <v>3878</v>
      </c>
      <c r="H25" s="124">
        <v>5196</v>
      </c>
      <c r="I25" s="118">
        <v>133.98659102630222</v>
      </c>
      <c r="J25" s="123">
        <v>1.8573195404599692</v>
      </c>
    </row>
    <row r="26" spans="1:10" ht="15" customHeight="1" x14ac:dyDescent="0.2">
      <c r="B26" s="25"/>
      <c r="C26" s="26" t="s">
        <v>35</v>
      </c>
      <c r="D26" s="125">
        <v>1662</v>
      </c>
      <c r="E26" s="125">
        <v>1884</v>
      </c>
      <c r="F26" s="131">
        <v>113.35740072202165</v>
      </c>
      <c r="G26" s="124">
        <v>2543</v>
      </c>
      <c r="H26" s="124">
        <v>3258</v>
      </c>
      <c r="I26" s="118">
        <v>128.11639795517107</v>
      </c>
      <c r="J26" s="123">
        <v>1.164577956662544</v>
      </c>
    </row>
    <row r="27" spans="1:10" ht="15" customHeight="1" x14ac:dyDescent="0.2">
      <c r="B27" s="25"/>
      <c r="C27" s="26" t="s">
        <v>36</v>
      </c>
      <c r="D27" s="124">
        <v>1001</v>
      </c>
      <c r="E27" s="124">
        <v>1045</v>
      </c>
      <c r="F27" s="131">
        <v>104.39560439560441</v>
      </c>
      <c r="G27" s="124">
        <v>1583</v>
      </c>
      <c r="H27" s="124">
        <v>1376</v>
      </c>
      <c r="I27" s="118">
        <v>86.923562855337963</v>
      </c>
      <c r="J27" s="123">
        <v>0.49185367353212417</v>
      </c>
    </row>
    <row r="28" spans="1:10" ht="15" customHeight="1" x14ac:dyDescent="0.2">
      <c r="B28" s="25"/>
      <c r="C28" s="26" t="s">
        <v>37</v>
      </c>
      <c r="D28" s="124">
        <v>1021</v>
      </c>
      <c r="E28" s="124">
        <v>1198</v>
      </c>
      <c r="F28" s="131">
        <v>117.33594515181196</v>
      </c>
      <c r="G28" s="124">
        <v>1847</v>
      </c>
      <c r="H28" s="124">
        <v>2083</v>
      </c>
      <c r="I28" s="118">
        <v>112.77747698971305</v>
      </c>
      <c r="J28" s="123">
        <v>0.74457209445306305</v>
      </c>
    </row>
    <row r="29" spans="1:10" ht="15" customHeight="1" x14ac:dyDescent="0.2">
      <c r="B29" s="25"/>
      <c r="C29" s="26" t="s">
        <v>49</v>
      </c>
      <c r="D29" s="124">
        <v>1397</v>
      </c>
      <c r="E29" s="124">
        <v>1887</v>
      </c>
      <c r="F29" s="131">
        <v>135.07516105941301</v>
      </c>
      <c r="G29" s="124">
        <v>2283</v>
      </c>
      <c r="H29" s="124">
        <v>3501</v>
      </c>
      <c r="I29" s="118">
        <v>153.35085413929042</v>
      </c>
      <c r="J29" s="123">
        <v>1.251438743485441</v>
      </c>
    </row>
    <row r="30" spans="1:10" ht="15" customHeight="1" x14ac:dyDescent="0.2">
      <c r="A30" s="2"/>
      <c r="B30" s="25"/>
      <c r="C30" s="26" t="s">
        <v>38</v>
      </c>
      <c r="D30" s="124">
        <v>9969</v>
      </c>
      <c r="E30" s="124">
        <v>11881</v>
      </c>
      <c r="F30" s="131">
        <v>119.17945631457518</v>
      </c>
      <c r="G30" s="125">
        <v>17073</v>
      </c>
      <c r="H30" s="125">
        <v>19891</v>
      </c>
      <c r="I30" s="118">
        <v>116.50559362736483</v>
      </c>
      <c r="J30" s="123">
        <v>7.1100737065606694</v>
      </c>
    </row>
    <row r="31" spans="1:10" ht="15" customHeight="1" x14ac:dyDescent="0.2">
      <c r="A31" s="2"/>
      <c r="B31" s="37"/>
      <c r="C31" s="26" t="s">
        <v>39</v>
      </c>
      <c r="D31" s="124">
        <v>1034</v>
      </c>
      <c r="E31" s="124">
        <v>979</v>
      </c>
      <c r="F31" s="131">
        <v>94.680851063829792</v>
      </c>
      <c r="G31" s="124">
        <v>1713</v>
      </c>
      <c r="H31" s="124">
        <v>1720</v>
      </c>
      <c r="I31" s="118">
        <v>100.40863981319323</v>
      </c>
      <c r="J31" s="123">
        <v>0.61481709191515521</v>
      </c>
    </row>
    <row r="32" spans="1:10" ht="15" customHeight="1" x14ac:dyDescent="0.2">
      <c r="B32" s="37"/>
      <c r="C32" s="26" t="s">
        <v>40</v>
      </c>
      <c r="D32" s="124">
        <v>2020</v>
      </c>
      <c r="E32" s="124">
        <v>2580</v>
      </c>
      <c r="F32" s="131">
        <v>127.72277227722772</v>
      </c>
      <c r="G32" s="124">
        <v>3225</v>
      </c>
      <c r="H32" s="124">
        <v>4202</v>
      </c>
      <c r="I32" s="118">
        <v>130.29457364341087</v>
      </c>
      <c r="J32" s="123">
        <v>1.5020124536206292</v>
      </c>
    </row>
    <row r="33" spans="1:10" ht="15" customHeight="1" x14ac:dyDescent="0.2">
      <c r="B33" s="25"/>
      <c r="C33" s="26" t="s">
        <v>41</v>
      </c>
      <c r="D33" s="124">
        <v>1629</v>
      </c>
      <c r="E33" s="124">
        <v>1750</v>
      </c>
      <c r="F33" s="131">
        <v>107.42786985880907</v>
      </c>
      <c r="G33" s="124">
        <v>2317</v>
      </c>
      <c r="H33" s="124">
        <v>2651</v>
      </c>
      <c r="I33" s="118">
        <v>114.41519205869659</v>
      </c>
      <c r="J33" s="123">
        <v>0.94760471550411429</v>
      </c>
    </row>
    <row r="34" spans="1:10" ht="15" customHeight="1" x14ac:dyDescent="0.2">
      <c r="B34" s="25"/>
      <c r="C34" s="26" t="s">
        <v>50</v>
      </c>
      <c r="D34" s="124">
        <v>6013</v>
      </c>
      <c r="E34" s="124">
        <v>5079</v>
      </c>
      <c r="F34" s="131">
        <v>84.466988192250128</v>
      </c>
      <c r="G34" s="124">
        <v>11982</v>
      </c>
      <c r="H34" s="124">
        <v>9708</v>
      </c>
      <c r="I34" s="118">
        <v>81.021532298447667</v>
      </c>
      <c r="J34" s="123">
        <v>3.4701420513443764</v>
      </c>
    </row>
    <row r="35" spans="1:10" ht="15" customHeight="1" x14ac:dyDescent="0.2">
      <c r="B35" s="25"/>
      <c r="C35" s="26" t="s">
        <v>58</v>
      </c>
      <c r="D35" s="124">
        <v>1231</v>
      </c>
      <c r="E35" s="124">
        <v>1706</v>
      </c>
      <c r="F35" s="131">
        <v>138.58651502843219</v>
      </c>
      <c r="G35" s="124">
        <v>1620</v>
      </c>
      <c r="H35" s="124">
        <v>2238</v>
      </c>
      <c r="I35" s="118">
        <v>138.14814814814815</v>
      </c>
      <c r="J35" s="123">
        <v>0.79997712308495195</v>
      </c>
    </row>
    <row r="36" spans="1:10" ht="15" customHeight="1" x14ac:dyDescent="0.2">
      <c r="B36" s="25"/>
      <c r="C36" s="26" t="s">
        <v>42</v>
      </c>
      <c r="D36" s="124">
        <v>3075</v>
      </c>
      <c r="E36" s="124">
        <v>3143</v>
      </c>
      <c r="F36" s="131">
        <v>102.21138211382114</v>
      </c>
      <c r="G36" s="124">
        <v>4797</v>
      </c>
      <c r="H36" s="124">
        <v>5194</v>
      </c>
      <c r="I36" s="118">
        <v>108.27600583698145</v>
      </c>
      <c r="J36" s="123">
        <v>1.8566046368647189</v>
      </c>
    </row>
    <row r="37" spans="1:10" ht="18.75" customHeight="1" x14ac:dyDescent="0.2">
      <c r="B37" s="25"/>
      <c r="C37" s="26" t="s">
        <v>43</v>
      </c>
      <c r="D37" s="124">
        <v>4445</v>
      </c>
      <c r="E37" s="124">
        <v>5337</v>
      </c>
      <c r="F37" s="131">
        <v>120.06749156355457</v>
      </c>
      <c r="G37" s="125">
        <v>8405</v>
      </c>
      <c r="H37" s="125">
        <v>10065</v>
      </c>
      <c r="I37" s="118">
        <v>119.75014872099941</v>
      </c>
      <c r="J37" s="123">
        <v>3.5977523430965337</v>
      </c>
    </row>
    <row r="38" spans="1:10" ht="15" customHeight="1" x14ac:dyDescent="0.2">
      <c r="B38" s="25"/>
      <c r="C38" s="26" t="s">
        <v>44</v>
      </c>
      <c r="D38" s="124">
        <v>3849</v>
      </c>
      <c r="E38" s="124">
        <v>4558</v>
      </c>
      <c r="F38" s="131">
        <v>118.42036892699403</v>
      </c>
      <c r="G38" s="125">
        <v>5685</v>
      </c>
      <c r="H38" s="125">
        <v>6720</v>
      </c>
      <c r="I38" s="118">
        <v>118.20580474934037</v>
      </c>
      <c r="J38" s="123">
        <v>2.4020760800406067</v>
      </c>
    </row>
    <row r="39" spans="1:10" ht="15" customHeight="1" x14ac:dyDescent="0.2">
      <c r="B39" s="25"/>
      <c r="C39" s="26" t="s">
        <v>55</v>
      </c>
      <c r="D39" s="124">
        <v>3301</v>
      </c>
      <c r="E39" s="124">
        <v>3302</v>
      </c>
      <c r="F39" s="131">
        <v>100.03029385034839</v>
      </c>
      <c r="G39" s="125">
        <v>6841</v>
      </c>
      <c r="H39" s="125">
        <v>6380</v>
      </c>
      <c r="I39" s="118">
        <v>93.261219120011702</v>
      </c>
      <c r="J39" s="123">
        <v>2.280542468848076</v>
      </c>
    </row>
    <row r="40" spans="1:10" ht="15" customHeight="1" x14ac:dyDescent="0.2">
      <c r="B40" s="25"/>
      <c r="C40" s="26" t="s">
        <v>56</v>
      </c>
      <c r="D40" s="124">
        <v>4082</v>
      </c>
      <c r="E40" s="124">
        <v>5072</v>
      </c>
      <c r="F40" s="131">
        <v>124.2528172464478</v>
      </c>
      <c r="G40" s="125">
        <v>5784</v>
      </c>
      <c r="H40" s="125">
        <v>7480</v>
      </c>
      <c r="I40" s="118">
        <v>129.32226832641771</v>
      </c>
      <c r="J40" s="123">
        <v>2.6737394462356749</v>
      </c>
    </row>
    <row r="41" spans="1:10" ht="15" customHeight="1" x14ac:dyDescent="0.2">
      <c r="B41" s="25"/>
      <c r="C41" s="26" t="s">
        <v>57</v>
      </c>
      <c r="D41" s="124">
        <v>10893</v>
      </c>
      <c r="E41" s="124">
        <v>9746</v>
      </c>
      <c r="F41" s="131">
        <v>89.470302028825856</v>
      </c>
      <c r="G41" s="125">
        <v>13544</v>
      </c>
      <c r="H41" s="125">
        <v>12213</v>
      </c>
      <c r="I41" s="118">
        <v>90.172770230360314</v>
      </c>
      <c r="J41" s="123">
        <v>4.3655588043952278</v>
      </c>
    </row>
    <row r="42" spans="1:10" ht="15" customHeight="1" x14ac:dyDescent="0.2">
      <c r="B42" s="25"/>
      <c r="C42" s="26" t="s">
        <v>45</v>
      </c>
      <c r="D42" s="124">
        <v>3192</v>
      </c>
      <c r="E42" s="124">
        <v>4314</v>
      </c>
      <c r="F42" s="131">
        <v>135.15037593984962</v>
      </c>
      <c r="G42" s="125">
        <v>6210</v>
      </c>
      <c r="H42" s="125">
        <v>7955</v>
      </c>
      <c r="I42" s="118">
        <v>128.09983896940417</v>
      </c>
      <c r="J42" s="123">
        <v>2.8435290501075929</v>
      </c>
    </row>
    <row r="43" spans="1:10" ht="15" customHeight="1" x14ac:dyDescent="0.2">
      <c r="B43" s="25"/>
      <c r="C43" s="26" t="s">
        <v>46</v>
      </c>
      <c r="D43" s="124">
        <v>7583</v>
      </c>
      <c r="E43" s="124">
        <v>8743</v>
      </c>
      <c r="F43" s="131">
        <v>115.29737570882237</v>
      </c>
      <c r="G43" s="125">
        <v>14961</v>
      </c>
      <c r="H43" s="125">
        <v>16780</v>
      </c>
      <c r="I43" s="118">
        <v>112.15827818996055</v>
      </c>
      <c r="J43" s="123">
        <v>5.9980411641490141</v>
      </c>
    </row>
    <row r="44" spans="1:10" ht="15" customHeight="1" x14ac:dyDescent="0.2">
      <c r="A44" s="2"/>
      <c r="B44" s="25"/>
      <c r="C44" s="26" t="s">
        <v>47</v>
      </c>
      <c r="D44" s="124">
        <v>13993</v>
      </c>
      <c r="E44" s="124">
        <v>15922</v>
      </c>
      <c r="F44" s="131">
        <v>113.78546416065176</v>
      </c>
      <c r="G44" s="124">
        <v>25945</v>
      </c>
      <c r="H44" s="124">
        <v>29369</v>
      </c>
      <c r="I44" s="118">
        <v>113.19714781268067</v>
      </c>
      <c r="J44" s="123">
        <v>10.498001844451275</v>
      </c>
    </row>
    <row r="45" spans="1:10" x14ac:dyDescent="0.2">
      <c r="J45" s="60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pane ySplit="3" topLeftCell="A4" activePane="bottomLeft" state="frozen"/>
      <selection pane="bottomLeft" activeCell="AF37" sqref="AF37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81" t="s">
        <v>147</v>
      </c>
      <c r="B1" s="79"/>
      <c r="C1" s="79"/>
      <c r="D1" s="79"/>
      <c r="E1" s="79"/>
      <c r="F1" s="79"/>
      <c r="G1" s="79"/>
      <c r="H1" s="79"/>
      <c r="I1" s="79"/>
    </row>
    <row r="2" spans="1:18" ht="18.75" customHeight="1" x14ac:dyDescent="0.2">
      <c r="A2" s="30"/>
      <c r="B2" s="30"/>
      <c r="C2" s="98"/>
      <c r="D2" s="313" t="s">
        <v>0</v>
      </c>
      <c r="E2" s="314"/>
      <c r="F2" s="314"/>
      <c r="G2" s="315" t="s">
        <v>1</v>
      </c>
      <c r="H2" s="314"/>
      <c r="I2" s="314"/>
      <c r="J2" s="2"/>
    </row>
    <row r="3" spans="1:18" ht="44.25" customHeight="1" x14ac:dyDescent="0.2">
      <c r="A3" s="19"/>
      <c r="B3" s="19"/>
      <c r="C3" s="20"/>
      <c r="D3" s="112" t="s">
        <v>186</v>
      </c>
      <c r="E3" s="110" t="s">
        <v>187</v>
      </c>
      <c r="F3" s="113" t="s">
        <v>188</v>
      </c>
      <c r="G3" s="112" t="s">
        <v>186</v>
      </c>
      <c r="H3" s="132" t="s">
        <v>187</v>
      </c>
      <c r="I3" s="109" t="s">
        <v>188</v>
      </c>
      <c r="J3" s="2"/>
    </row>
    <row r="4" spans="1:18" ht="24.75" customHeight="1" x14ac:dyDescent="0.2">
      <c r="A4" s="35" t="s">
        <v>2</v>
      </c>
      <c r="B4" s="25"/>
      <c r="C4" s="26"/>
      <c r="D4" s="119">
        <v>827908</v>
      </c>
      <c r="E4" s="119">
        <v>907595</v>
      </c>
      <c r="F4" s="128">
        <v>109.62510327234428</v>
      </c>
      <c r="G4" s="119">
        <v>1460341</v>
      </c>
      <c r="H4" s="119">
        <v>1632437</v>
      </c>
      <c r="I4" s="126">
        <v>111.78464481925796</v>
      </c>
      <c r="K4" s="53"/>
      <c r="L4" s="53" t="s">
        <v>59</v>
      </c>
      <c r="M4" s="53" t="s">
        <v>60</v>
      </c>
      <c r="N4" s="53"/>
      <c r="O4" s="53"/>
      <c r="P4" s="53" t="s">
        <v>59</v>
      </c>
      <c r="Q4" s="53" t="s">
        <v>60</v>
      </c>
      <c r="R4" s="53"/>
    </row>
    <row r="5" spans="1:18" ht="19.5" customHeight="1" x14ac:dyDescent="0.2">
      <c r="B5" s="25" t="s">
        <v>18</v>
      </c>
      <c r="C5" s="26"/>
      <c r="D5" s="120">
        <v>112259</v>
      </c>
      <c r="E5" s="120">
        <v>123404</v>
      </c>
      <c r="F5" s="129">
        <v>109.92793450859173</v>
      </c>
      <c r="G5" s="120">
        <v>205195</v>
      </c>
      <c r="H5" s="120">
        <v>233039</v>
      </c>
      <c r="I5" s="127">
        <v>113.56953142133092</v>
      </c>
      <c r="K5" s="54" t="s">
        <v>42</v>
      </c>
      <c r="L5" s="55">
        <f>SUM(L6:L18)</f>
        <v>0</v>
      </c>
      <c r="M5" s="55">
        <f>SUM(M6:M18)</f>
        <v>0</v>
      </c>
      <c r="N5" s="53"/>
      <c r="O5" s="54" t="s">
        <v>47</v>
      </c>
      <c r="P5" s="55">
        <f>SUM(P6:P30)</f>
        <v>0</v>
      </c>
      <c r="Q5" s="55">
        <f>SUM(Q6:Q30)</f>
        <v>0</v>
      </c>
      <c r="R5" s="53"/>
    </row>
    <row r="6" spans="1:18" ht="17.25" customHeight="1" x14ac:dyDescent="0.2">
      <c r="B6" s="25" t="s">
        <v>19</v>
      </c>
      <c r="C6" s="26"/>
      <c r="D6" s="120">
        <v>715649</v>
      </c>
      <c r="E6" s="120">
        <v>784191</v>
      </c>
      <c r="F6" s="129">
        <v>109.57760019227302</v>
      </c>
      <c r="G6" s="120">
        <v>1255146</v>
      </c>
      <c r="H6" s="120">
        <v>1399398</v>
      </c>
      <c r="I6" s="127">
        <v>111.49284625055571</v>
      </c>
      <c r="K6" s="53" t="s">
        <v>88</v>
      </c>
      <c r="L6" s="53"/>
      <c r="M6" s="53"/>
      <c r="N6" s="53"/>
      <c r="O6" s="53" t="s">
        <v>103</v>
      </c>
      <c r="P6" s="53"/>
      <c r="Q6" s="53"/>
      <c r="R6" s="53"/>
    </row>
    <row r="7" spans="1:18" ht="15" customHeight="1" x14ac:dyDescent="0.2">
      <c r="B7" s="25"/>
      <c r="C7" s="26" t="s">
        <v>20</v>
      </c>
      <c r="D7" s="120">
        <v>19952</v>
      </c>
      <c r="E7" s="121">
        <v>21327</v>
      </c>
      <c r="F7" s="129">
        <v>106.89153969526866</v>
      </c>
      <c r="G7" s="120">
        <v>33779</v>
      </c>
      <c r="H7" s="121">
        <v>35555</v>
      </c>
      <c r="I7" s="127">
        <v>105.25770449095593</v>
      </c>
      <c r="K7" s="53" t="s">
        <v>61</v>
      </c>
      <c r="L7" s="53"/>
      <c r="M7" s="53"/>
      <c r="N7" s="53"/>
      <c r="O7" s="53" t="s">
        <v>89</v>
      </c>
      <c r="P7" s="53"/>
      <c r="Q7" s="53"/>
      <c r="R7" s="53"/>
    </row>
    <row r="8" spans="1:18" ht="15" customHeight="1" x14ac:dyDescent="0.2">
      <c r="B8" s="25"/>
      <c r="C8" s="26" t="s">
        <v>21</v>
      </c>
      <c r="D8" s="120">
        <v>10486</v>
      </c>
      <c r="E8" s="121">
        <v>12082</v>
      </c>
      <c r="F8" s="129">
        <v>115.22029372496662</v>
      </c>
      <c r="G8" s="120">
        <v>19580</v>
      </c>
      <c r="H8" s="121">
        <v>22074</v>
      </c>
      <c r="I8" s="127">
        <v>112.73748723186925</v>
      </c>
      <c r="K8" s="53" t="s">
        <v>62</v>
      </c>
      <c r="L8" s="53"/>
      <c r="M8" s="53"/>
      <c r="N8" s="53"/>
      <c r="O8" s="53" t="s">
        <v>90</v>
      </c>
      <c r="P8" s="53"/>
      <c r="Q8" s="53"/>
      <c r="R8" s="53"/>
    </row>
    <row r="9" spans="1:18" ht="15" customHeight="1" x14ac:dyDescent="0.2">
      <c r="B9" s="25"/>
      <c r="C9" s="26" t="s">
        <v>22</v>
      </c>
      <c r="D9" s="120">
        <v>22289</v>
      </c>
      <c r="E9" s="121">
        <v>25205</v>
      </c>
      <c r="F9" s="129">
        <v>113.08268652698641</v>
      </c>
      <c r="G9" s="120">
        <v>40850</v>
      </c>
      <c r="H9" s="121">
        <v>48446</v>
      </c>
      <c r="I9" s="127">
        <v>118.59485924112607</v>
      </c>
      <c r="K9" s="53" t="s">
        <v>63</v>
      </c>
      <c r="L9" s="53"/>
      <c r="M9" s="53"/>
      <c r="N9" s="53"/>
      <c r="O9" s="53" t="s">
        <v>104</v>
      </c>
      <c r="P9" s="53"/>
      <c r="Q9" s="53"/>
      <c r="R9" s="53"/>
    </row>
    <row r="10" spans="1:18" ht="15" customHeight="1" x14ac:dyDescent="0.2">
      <c r="B10" s="25"/>
      <c r="C10" s="26" t="s">
        <v>23</v>
      </c>
      <c r="D10" s="120">
        <v>22612</v>
      </c>
      <c r="E10" s="121">
        <v>21796</v>
      </c>
      <c r="F10" s="129">
        <v>96.391296656642496</v>
      </c>
      <c r="G10" s="120">
        <v>30043</v>
      </c>
      <c r="H10" s="121">
        <v>30223</v>
      </c>
      <c r="I10" s="127">
        <v>100.59914123090236</v>
      </c>
      <c r="K10" s="53" t="s">
        <v>64</v>
      </c>
      <c r="L10" s="53"/>
      <c r="M10" s="53"/>
      <c r="N10" s="53"/>
      <c r="O10" s="53" t="s">
        <v>70</v>
      </c>
      <c r="P10" s="53"/>
      <c r="Q10" s="53"/>
      <c r="R10" s="53"/>
    </row>
    <row r="11" spans="1:18" ht="15" customHeight="1" x14ac:dyDescent="0.2">
      <c r="B11" s="25"/>
      <c r="C11" s="26" t="s">
        <v>48</v>
      </c>
      <c r="D11" s="120">
        <v>3241</v>
      </c>
      <c r="E11" s="121">
        <v>3507</v>
      </c>
      <c r="F11" s="129">
        <v>108.207343412527</v>
      </c>
      <c r="G11" s="120">
        <v>6675</v>
      </c>
      <c r="H11" s="121">
        <v>7564</v>
      </c>
      <c r="I11" s="127">
        <v>113.31835205992509</v>
      </c>
      <c r="K11" s="53" t="s">
        <v>65</v>
      </c>
      <c r="L11" s="53"/>
      <c r="M11" s="53"/>
      <c r="N11" s="53"/>
      <c r="O11" s="53" t="s">
        <v>91</v>
      </c>
      <c r="P11" s="53"/>
      <c r="Q11" s="53"/>
      <c r="R11" s="53"/>
    </row>
    <row r="12" spans="1:18" ht="15" customHeight="1" x14ac:dyDescent="0.2">
      <c r="B12" s="25"/>
      <c r="C12" s="26" t="s">
        <v>24</v>
      </c>
      <c r="D12" s="120">
        <v>7538</v>
      </c>
      <c r="E12" s="121">
        <v>7866</v>
      </c>
      <c r="F12" s="129">
        <v>104.35128681347838</v>
      </c>
      <c r="G12" s="120">
        <v>12411</v>
      </c>
      <c r="H12" s="121">
        <v>13178</v>
      </c>
      <c r="I12" s="127">
        <v>106.1800016114737</v>
      </c>
      <c r="K12" s="53" t="s">
        <v>108</v>
      </c>
      <c r="L12" s="53"/>
      <c r="M12" s="53"/>
      <c r="N12" s="53"/>
      <c r="O12" s="53" t="s">
        <v>71</v>
      </c>
      <c r="P12" s="53"/>
      <c r="Q12" s="53"/>
      <c r="R12" s="53"/>
    </row>
    <row r="13" spans="1:18" ht="15" customHeight="1" x14ac:dyDescent="0.2">
      <c r="B13" s="25"/>
      <c r="C13" s="26" t="s">
        <v>25</v>
      </c>
      <c r="D13" s="120">
        <v>4190</v>
      </c>
      <c r="E13" s="121">
        <v>5527</v>
      </c>
      <c r="F13" s="129">
        <v>131.909307875895</v>
      </c>
      <c r="G13" s="120">
        <v>8675</v>
      </c>
      <c r="H13" s="121">
        <v>12835</v>
      </c>
      <c r="I13" s="127">
        <v>147.95389048991353</v>
      </c>
      <c r="K13" s="53" t="s">
        <v>66</v>
      </c>
      <c r="L13" s="53"/>
      <c r="M13" s="53"/>
      <c r="N13" s="53"/>
      <c r="O13" s="53" t="s">
        <v>92</v>
      </c>
      <c r="P13" s="53"/>
      <c r="Q13" s="53"/>
      <c r="R13" s="53"/>
    </row>
    <row r="14" spans="1:18" ht="15" customHeight="1" x14ac:dyDescent="0.2">
      <c r="B14" s="25"/>
      <c r="C14" s="26" t="s">
        <v>26</v>
      </c>
      <c r="D14" s="120">
        <v>21025</v>
      </c>
      <c r="E14" s="121">
        <v>22537</v>
      </c>
      <c r="F14" s="129">
        <v>107.19143876337694</v>
      </c>
      <c r="G14" s="120">
        <v>40052</v>
      </c>
      <c r="H14" s="121">
        <v>43684</v>
      </c>
      <c r="I14" s="127">
        <v>109.06821132527713</v>
      </c>
      <c r="K14" s="53" t="s">
        <v>109</v>
      </c>
      <c r="L14" s="53"/>
      <c r="M14" s="53"/>
      <c r="N14" s="53"/>
      <c r="O14" s="53" t="s">
        <v>93</v>
      </c>
      <c r="P14" s="53"/>
      <c r="Q14" s="53"/>
      <c r="R14" s="53"/>
    </row>
    <row r="15" spans="1:18" ht="15" customHeight="1" x14ac:dyDescent="0.2">
      <c r="B15" s="25"/>
      <c r="C15" s="26" t="s">
        <v>52</v>
      </c>
      <c r="D15" s="120">
        <v>8235</v>
      </c>
      <c r="E15" s="121">
        <v>8424</v>
      </c>
      <c r="F15" s="129">
        <v>102.29508196721311</v>
      </c>
      <c r="G15" s="120">
        <v>13124</v>
      </c>
      <c r="H15" s="121">
        <v>13669</v>
      </c>
      <c r="I15" s="127">
        <v>104.1526973483694</v>
      </c>
      <c r="K15" s="53" t="s">
        <v>67</v>
      </c>
      <c r="L15" s="53"/>
      <c r="M15" s="53"/>
      <c r="N15" s="53"/>
      <c r="O15" s="53" t="s">
        <v>72</v>
      </c>
      <c r="P15" s="53"/>
      <c r="Q15" s="53"/>
      <c r="R15" s="53"/>
    </row>
    <row r="16" spans="1:18" ht="15" customHeight="1" x14ac:dyDescent="0.2">
      <c r="B16" s="25"/>
      <c r="C16" s="26" t="s">
        <v>53</v>
      </c>
      <c r="D16" s="120">
        <v>2680</v>
      </c>
      <c r="E16" s="121">
        <v>3092</v>
      </c>
      <c r="F16" s="129">
        <v>115.3731343283582</v>
      </c>
      <c r="G16" s="120">
        <v>5908</v>
      </c>
      <c r="H16" s="121">
        <v>6527</v>
      </c>
      <c r="I16" s="127">
        <v>110.47731888964117</v>
      </c>
      <c r="K16" s="53" t="s">
        <v>68</v>
      </c>
      <c r="L16" s="53"/>
      <c r="M16" s="53"/>
      <c r="N16" s="53"/>
      <c r="O16" s="53" t="s">
        <v>110</v>
      </c>
      <c r="P16" s="53"/>
      <c r="Q16" s="53"/>
      <c r="R16" s="53"/>
    </row>
    <row r="17" spans="1:18" ht="15" customHeight="1" x14ac:dyDescent="0.2">
      <c r="B17" s="25"/>
      <c r="C17" s="26" t="s">
        <v>27</v>
      </c>
      <c r="D17" s="120">
        <v>40035</v>
      </c>
      <c r="E17" s="121">
        <v>40286</v>
      </c>
      <c r="F17" s="129">
        <v>100.62695141750967</v>
      </c>
      <c r="G17" s="120">
        <v>75865</v>
      </c>
      <c r="H17" s="121">
        <v>79393</v>
      </c>
      <c r="I17" s="127">
        <v>104.65036578132208</v>
      </c>
      <c r="K17" s="53" t="s">
        <v>69</v>
      </c>
      <c r="L17" s="53"/>
      <c r="M17" s="53"/>
      <c r="N17" s="53"/>
      <c r="O17" s="53" t="s">
        <v>94</v>
      </c>
      <c r="P17" s="53"/>
      <c r="Q17" s="53"/>
      <c r="R17" s="53"/>
    </row>
    <row r="18" spans="1:18" ht="15" customHeight="1" x14ac:dyDescent="0.2">
      <c r="B18" s="25"/>
      <c r="C18" s="26" t="s">
        <v>28</v>
      </c>
      <c r="D18" s="120">
        <v>10619</v>
      </c>
      <c r="E18" s="121">
        <v>12336</v>
      </c>
      <c r="F18" s="129">
        <v>116.16913080327716</v>
      </c>
      <c r="G18" s="120">
        <v>19746</v>
      </c>
      <c r="H18" s="121">
        <v>20854</v>
      </c>
      <c r="I18" s="127">
        <v>105.61126304061581</v>
      </c>
      <c r="K18" s="56" t="s">
        <v>102</v>
      </c>
      <c r="L18" s="53"/>
      <c r="M18" s="53"/>
      <c r="N18" s="53"/>
      <c r="O18" s="53" t="s">
        <v>95</v>
      </c>
      <c r="P18" s="53"/>
      <c r="Q18" s="53"/>
      <c r="R18" s="53"/>
    </row>
    <row r="19" spans="1:18" ht="15" customHeight="1" x14ac:dyDescent="0.2">
      <c r="B19" s="25"/>
      <c r="C19" s="26" t="s">
        <v>29</v>
      </c>
      <c r="D19" s="120">
        <v>6718</v>
      </c>
      <c r="E19" s="121">
        <v>8369</v>
      </c>
      <c r="F19" s="129">
        <v>124.57576659720155</v>
      </c>
      <c r="G19" s="120">
        <v>12917</v>
      </c>
      <c r="H19" s="121">
        <v>17981</v>
      </c>
      <c r="I19" s="127">
        <v>139.20414957033367</v>
      </c>
      <c r="K19" s="53"/>
      <c r="L19" s="53"/>
      <c r="M19" s="53"/>
      <c r="N19" s="53"/>
      <c r="O19" s="53" t="s">
        <v>96</v>
      </c>
      <c r="P19" s="53"/>
      <c r="Q19" s="53"/>
      <c r="R19" s="53"/>
    </row>
    <row r="20" spans="1:18" ht="15" customHeight="1" x14ac:dyDescent="0.2">
      <c r="B20" s="25"/>
      <c r="C20" s="26" t="s">
        <v>30</v>
      </c>
      <c r="D20" s="120">
        <v>15211</v>
      </c>
      <c r="E20" s="121">
        <v>17067</v>
      </c>
      <c r="F20" s="129">
        <v>112.20169614095063</v>
      </c>
      <c r="G20" s="120">
        <v>28588</v>
      </c>
      <c r="H20" s="121">
        <v>32157</v>
      </c>
      <c r="I20" s="127">
        <v>112.48425912970477</v>
      </c>
      <c r="K20" s="53"/>
      <c r="L20" s="53"/>
      <c r="M20" s="53"/>
      <c r="N20" s="53"/>
      <c r="O20" s="53" t="s">
        <v>101</v>
      </c>
      <c r="P20" s="53"/>
      <c r="Q20" s="53"/>
      <c r="R20" s="53"/>
    </row>
    <row r="21" spans="1:18" ht="15" customHeight="1" x14ac:dyDescent="0.2">
      <c r="B21" s="25"/>
      <c r="C21" s="26" t="s">
        <v>31</v>
      </c>
      <c r="D21" s="120">
        <v>3238</v>
      </c>
      <c r="E21" s="121">
        <v>4173</v>
      </c>
      <c r="F21" s="129">
        <v>128.87584928968499</v>
      </c>
      <c r="G21" s="120">
        <v>7582</v>
      </c>
      <c r="H21" s="121">
        <v>10590</v>
      </c>
      <c r="I21" s="127">
        <v>139.67290952255343</v>
      </c>
      <c r="K21" s="53"/>
      <c r="L21" s="53"/>
      <c r="M21" s="53"/>
      <c r="N21" s="53"/>
      <c r="O21" s="53" t="s">
        <v>97</v>
      </c>
      <c r="P21" s="53"/>
      <c r="Q21" s="53"/>
      <c r="R21" s="53"/>
    </row>
    <row r="22" spans="1:18" ht="15" customHeight="1" x14ac:dyDescent="0.2">
      <c r="B22" s="25"/>
      <c r="C22" s="26" t="s">
        <v>32</v>
      </c>
      <c r="D22" s="120">
        <v>43634</v>
      </c>
      <c r="E22" s="121">
        <v>46147</v>
      </c>
      <c r="F22" s="129">
        <v>105.75927029380759</v>
      </c>
      <c r="G22" s="120">
        <v>79800</v>
      </c>
      <c r="H22" s="121">
        <v>89376</v>
      </c>
      <c r="I22" s="127">
        <v>112.00000000000001</v>
      </c>
      <c r="K22" s="53"/>
      <c r="L22" s="53"/>
      <c r="M22" s="53"/>
      <c r="N22" s="53"/>
      <c r="O22" s="53" t="s">
        <v>99</v>
      </c>
      <c r="P22" s="53"/>
      <c r="Q22" s="53"/>
      <c r="R22" s="53"/>
    </row>
    <row r="23" spans="1:18" ht="15" customHeight="1" x14ac:dyDescent="0.2">
      <c r="B23" s="25"/>
      <c r="C23" s="26" t="s">
        <v>33</v>
      </c>
      <c r="D23" s="120">
        <v>17854</v>
      </c>
      <c r="E23" s="121">
        <v>18323</v>
      </c>
      <c r="F23" s="129">
        <v>102.6268623277697</v>
      </c>
      <c r="G23" s="120">
        <v>27365</v>
      </c>
      <c r="H23" s="121">
        <v>28896</v>
      </c>
      <c r="I23" s="127">
        <v>105.59473780376393</v>
      </c>
      <c r="K23" s="53"/>
      <c r="L23" s="53"/>
      <c r="M23" s="53"/>
      <c r="N23" s="53"/>
      <c r="O23" s="53" t="s">
        <v>113</v>
      </c>
      <c r="P23" s="53"/>
      <c r="Q23" s="53"/>
      <c r="R23" s="53"/>
    </row>
    <row r="24" spans="1:18" ht="15" customHeight="1" x14ac:dyDescent="0.2">
      <c r="B24" s="25"/>
      <c r="C24" s="26" t="s">
        <v>54</v>
      </c>
      <c r="D24" s="120">
        <v>7063</v>
      </c>
      <c r="E24" s="121">
        <v>7459</v>
      </c>
      <c r="F24" s="129">
        <v>105.6066827127283</v>
      </c>
      <c r="G24" s="120">
        <v>12654</v>
      </c>
      <c r="H24" s="121">
        <v>12867</v>
      </c>
      <c r="I24" s="127">
        <v>101.68326220957799</v>
      </c>
      <c r="K24" s="53"/>
      <c r="L24" s="53"/>
      <c r="M24" s="53"/>
      <c r="N24" s="53"/>
      <c r="O24" s="53" t="s">
        <v>111</v>
      </c>
      <c r="P24" s="53"/>
      <c r="Q24" s="53"/>
      <c r="R24" s="53"/>
    </row>
    <row r="25" spans="1:18" ht="15" customHeight="1" x14ac:dyDescent="0.2">
      <c r="B25" s="25"/>
      <c r="C25" s="26" t="s">
        <v>34</v>
      </c>
      <c r="D25" s="120">
        <v>10209</v>
      </c>
      <c r="E25" s="121">
        <v>13404</v>
      </c>
      <c r="F25" s="129">
        <v>131.29591536879224</v>
      </c>
      <c r="G25" s="120">
        <v>18420</v>
      </c>
      <c r="H25" s="121">
        <v>23302</v>
      </c>
      <c r="I25" s="127">
        <v>126.50380021715526</v>
      </c>
      <c r="K25" s="53"/>
      <c r="L25" s="53"/>
      <c r="M25" s="53"/>
      <c r="N25" s="53"/>
      <c r="O25" s="53" t="s">
        <v>112</v>
      </c>
      <c r="P25" s="53"/>
      <c r="Q25" s="53"/>
      <c r="R25" s="53"/>
    </row>
    <row r="26" spans="1:18" ht="15" customHeight="1" x14ac:dyDescent="0.2">
      <c r="B26" s="25"/>
      <c r="C26" s="26" t="s">
        <v>35</v>
      </c>
      <c r="D26" s="120">
        <v>8398</v>
      </c>
      <c r="E26" s="121">
        <v>8379</v>
      </c>
      <c r="F26" s="129">
        <v>99.773755656108591</v>
      </c>
      <c r="G26" s="120">
        <v>16584</v>
      </c>
      <c r="H26" s="121">
        <v>16929</v>
      </c>
      <c r="I26" s="127">
        <v>102.08031837916063</v>
      </c>
      <c r="K26" s="53"/>
      <c r="L26" s="53"/>
      <c r="M26" s="53"/>
      <c r="N26" s="53"/>
      <c r="O26" s="53" t="s">
        <v>100</v>
      </c>
      <c r="P26" s="53"/>
      <c r="Q26" s="53"/>
      <c r="R26" s="53"/>
    </row>
    <row r="27" spans="1:18" ht="15" customHeight="1" x14ac:dyDescent="0.2">
      <c r="B27" s="25"/>
      <c r="C27" s="26" t="s">
        <v>36</v>
      </c>
      <c r="D27" s="120">
        <v>5512</v>
      </c>
      <c r="E27" s="121">
        <v>5635</v>
      </c>
      <c r="F27" s="129">
        <v>102.23149492017416</v>
      </c>
      <c r="G27" s="120">
        <v>9521</v>
      </c>
      <c r="H27" s="121">
        <v>9053</v>
      </c>
      <c r="I27" s="127">
        <v>95.084549942232954</v>
      </c>
      <c r="K27" s="53"/>
      <c r="L27" s="53"/>
      <c r="M27" s="53"/>
      <c r="N27" s="53"/>
      <c r="O27" s="53" t="s">
        <v>98</v>
      </c>
      <c r="P27" s="53"/>
      <c r="Q27" s="53"/>
      <c r="R27" s="53"/>
    </row>
    <row r="28" spans="1:18" ht="15" customHeight="1" x14ac:dyDescent="0.2">
      <c r="B28" s="25"/>
      <c r="C28" s="26" t="s">
        <v>37</v>
      </c>
      <c r="D28" s="120">
        <v>13891</v>
      </c>
      <c r="E28" s="121">
        <v>16460</v>
      </c>
      <c r="F28" s="129">
        <v>118.49398891368511</v>
      </c>
      <c r="G28" s="120">
        <v>23738</v>
      </c>
      <c r="H28" s="121">
        <v>29141</v>
      </c>
      <c r="I28" s="127">
        <v>122.76097396579324</v>
      </c>
      <c r="K28" s="53"/>
      <c r="L28" s="53"/>
      <c r="M28" s="53"/>
      <c r="N28" s="53"/>
      <c r="O28" s="53" t="s">
        <v>73</v>
      </c>
      <c r="P28" s="53"/>
      <c r="Q28" s="53"/>
      <c r="R28" s="53"/>
    </row>
    <row r="29" spans="1:18" ht="15" customHeight="1" x14ac:dyDescent="0.2">
      <c r="B29" s="25"/>
      <c r="C29" s="26" t="s">
        <v>49</v>
      </c>
      <c r="D29" s="120">
        <v>17847</v>
      </c>
      <c r="E29" s="121">
        <v>20164</v>
      </c>
      <c r="F29" s="129">
        <v>112.98257410208998</v>
      </c>
      <c r="G29" s="120">
        <v>35296</v>
      </c>
      <c r="H29" s="121">
        <v>39092</v>
      </c>
      <c r="I29" s="127">
        <v>110.75475974614687</v>
      </c>
      <c r="K29" s="53"/>
      <c r="L29" s="53"/>
      <c r="M29" s="53"/>
      <c r="N29" s="53"/>
      <c r="O29" s="53" t="s">
        <v>74</v>
      </c>
      <c r="P29" s="53"/>
      <c r="Q29" s="53"/>
      <c r="R29" s="53"/>
    </row>
    <row r="30" spans="1:18" ht="15" customHeight="1" x14ac:dyDescent="0.2">
      <c r="A30" s="2"/>
      <c r="B30" s="25"/>
      <c r="C30" s="26" t="s">
        <v>38</v>
      </c>
      <c r="D30" s="120">
        <v>27056</v>
      </c>
      <c r="E30" s="121">
        <v>31468</v>
      </c>
      <c r="F30" s="129">
        <v>116.30691898285039</v>
      </c>
      <c r="G30" s="120">
        <v>49629</v>
      </c>
      <c r="H30" s="121">
        <v>56465</v>
      </c>
      <c r="I30" s="127">
        <v>113.77420459811805</v>
      </c>
      <c r="K30" s="53"/>
      <c r="L30" s="53"/>
      <c r="M30" s="53"/>
      <c r="N30" s="53"/>
      <c r="O30" s="53" t="s">
        <v>75</v>
      </c>
      <c r="P30" s="53"/>
      <c r="Q30" s="53"/>
      <c r="R30" s="53"/>
    </row>
    <row r="31" spans="1:18" ht="15" customHeight="1" x14ac:dyDescent="0.2">
      <c r="A31" s="2"/>
      <c r="B31" s="37"/>
      <c r="C31" s="26" t="s">
        <v>39</v>
      </c>
      <c r="D31" s="120">
        <v>6318</v>
      </c>
      <c r="E31" s="121">
        <v>7215</v>
      </c>
      <c r="F31" s="129">
        <v>114.19753086419753</v>
      </c>
      <c r="G31" s="120">
        <v>12042</v>
      </c>
      <c r="H31" s="121">
        <v>14285</v>
      </c>
      <c r="I31" s="127">
        <v>118.62647400763993</v>
      </c>
    </row>
    <row r="32" spans="1:18" ht="15" customHeight="1" x14ac:dyDescent="0.2">
      <c r="B32" s="37"/>
      <c r="C32" s="26" t="s">
        <v>40</v>
      </c>
      <c r="D32" s="120">
        <v>10075</v>
      </c>
      <c r="E32" s="121">
        <v>10900</v>
      </c>
      <c r="F32" s="129">
        <v>108.18858560794044</v>
      </c>
      <c r="G32" s="120">
        <v>19553</v>
      </c>
      <c r="H32" s="121">
        <v>20272</v>
      </c>
      <c r="I32" s="127">
        <v>103.67718508668746</v>
      </c>
    </row>
    <row r="33" spans="1:9" ht="15" customHeight="1" x14ac:dyDescent="0.2">
      <c r="B33" s="25"/>
      <c r="C33" s="26" t="s">
        <v>41</v>
      </c>
      <c r="D33" s="120">
        <v>7911</v>
      </c>
      <c r="E33" s="121">
        <v>7721</v>
      </c>
      <c r="F33" s="129">
        <v>97.598280874731387</v>
      </c>
      <c r="G33" s="120">
        <v>14221</v>
      </c>
      <c r="H33" s="121">
        <v>12889</v>
      </c>
      <c r="I33" s="127">
        <v>90.6335700724281</v>
      </c>
    </row>
    <row r="34" spans="1:9" ht="15" customHeight="1" x14ac:dyDescent="0.2">
      <c r="B34" s="25"/>
      <c r="C34" s="26" t="s">
        <v>50</v>
      </c>
      <c r="D34" s="120">
        <v>27679</v>
      </c>
      <c r="E34" s="121">
        <v>25499</v>
      </c>
      <c r="F34" s="129">
        <v>92.123992918819326</v>
      </c>
      <c r="G34" s="120">
        <v>63329</v>
      </c>
      <c r="H34" s="121">
        <v>55916</v>
      </c>
      <c r="I34" s="127">
        <v>88.294462252680447</v>
      </c>
    </row>
    <row r="35" spans="1:9" ht="15" customHeight="1" x14ac:dyDescent="0.2">
      <c r="B35" s="25"/>
      <c r="C35" s="26" t="s">
        <v>58</v>
      </c>
      <c r="D35" s="120">
        <v>5871</v>
      </c>
      <c r="E35" s="121">
        <v>5525</v>
      </c>
      <c r="F35" s="129">
        <v>94.106625787770398</v>
      </c>
      <c r="G35" s="120">
        <v>9497</v>
      </c>
      <c r="H35" s="121">
        <v>9346</v>
      </c>
      <c r="I35" s="127">
        <v>98.410024218174158</v>
      </c>
    </row>
    <row r="36" spans="1:9" ht="15" customHeight="1" x14ac:dyDescent="0.2">
      <c r="B36" s="25"/>
      <c r="C36" s="26" t="s">
        <v>42</v>
      </c>
      <c r="D36" s="120">
        <v>15350</v>
      </c>
      <c r="E36" s="121">
        <v>16709</v>
      </c>
      <c r="F36" s="129">
        <v>108.85342019543972</v>
      </c>
      <c r="G36" s="120">
        <v>30396</v>
      </c>
      <c r="H36" s="121">
        <v>36103</v>
      </c>
      <c r="I36" s="127">
        <v>118.77549677589157</v>
      </c>
    </row>
    <row r="37" spans="1:9" ht="18.75" customHeight="1" x14ac:dyDescent="0.2">
      <c r="B37" s="25"/>
      <c r="C37" s="26" t="s">
        <v>43</v>
      </c>
      <c r="D37" s="120">
        <v>16611</v>
      </c>
      <c r="E37" s="121">
        <v>21739</v>
      </c>
      <c r="F37" s="129">
        <v>130.87110950574922</v>
      </c>
      <c r="G37" s="120">
        <v>33810</v>
      </c>
      <c r="H37" s="121">
        <v>44089</v>
      </c>
      <c r="I37" s="127">
        <v>130.402247855664</v>
      </c>
    </row>
    <row r="38" spans="1:9" ht="15" customHeight="1" x14ac:dyDescent="0.2">
      <c r="B38" s="25"/>
      <c r="C38" s="26" t="s">
        <v>44</v>
      </c>
      <c r="D38" s="120">
        <v>16996</v>
      </c>
      <c r="E38" s="121">
        <v>21070</v>
      </c>
      <c r="F38" s="129">
        <v>123.97034596375617</v>
      </c>
      <c r="G38" s="120">
        <v>24989</v>
      </c>
      <c r="H38" s="121">
        <v>31908</v>
      </c>
      <c r="I38" s="127">
        <v>127.68818280043219</v>
      </c>
    </row>
    <row r="39" spans="1:9" ht="15" customHeight="1" x14ac:dyDescent="0.2">
      <c r="B39" s="25"/>
      <c r="C39" s="26" t="s">
        <v>55</v>
      </c>
      <c r="D39" s="120">
        <v>10118</v>
      </c>
      <c r="E39" s="121">
        <v>10645</v>
      </c>
      <c r="F39" s="129">
        <v>105.20853923700335</v>
      </c>
      <c r="G39" s="120">
        <v>20722</v>
      </c>
      <c r="H39" s="121">
        <v>22168</v>
      </c>
      <c r="I39" s="127">
        <v>106.97809091786507</v>
      </c>
    </row>
    <row r="40" spans="1:9" ht="15" customHeight="1" x14ac:dyDescent="0.2">
      <c r="B40" s="25"/>
      <c r="C40" s="26" t="s">
        <v>56</v>
      </c>
      <c r="D40" s="120">
        <v>26678</v>
      </c>
      <c r="E40" s="121">
        <v>33965</v>
      </c>
      <c r="F40" s="129">
        <v>127.31464127745708</v>
      </c>
      <c r="G40" s="120">
        <v>36119</v>
      </c>
      <c r="H40" s="121">
        <v>46743</v>
      </c>
      <c r="I40" s="127">
        <v>129.41388189041777</v>
      </c>
    </row>
    <row r="41" spans="1:9" ht="15" customHeight="1" x14ac:dyDescent="0.2">
      <c r="B41" s="25"/>
      <c r="C41" s="26" t="s">
        <v>57</v>
      </c>
      <c r="D41" s="120">
        <v>78067</v>
      </c>
      <c r="E41" s="121">
        <v>70135</v>
      </c>
      <c r="F41" s="129">
        <v>89.83949684245583</v>
      </c>
      <c r="G41" s="120">
        <v>91022</v>
      </c>
      <c r="H41" s="121">
        <v>82168</v>
      </c>
      <c r="I41" s="127">
        <v>90.272681329788412</v>
      </c>
    </row>
    <row r="42" spans="1:9" ht="15" customHeight="1" x14ac:dyDescent="0.2">
      <c r="B42" s="25"/>
      <c r="C42" s="26" t="s">
        <v>45</v>
      </c>
      <c r="D42" s="120">
        <v>14269</v>
      </c>
      <c r="E42" s="121">
        <v>19732</v>
      </c>
      <c r="F42" s="129">
        <v>138.28579437942392</v>
      </c>
      <c r="G42" s="120">
        <v>28462</v>
      </c>
      <c r="H42" s="121">
        <v>37839</v>
      </c>
      <c r="I42" s="127">
        <v>132.94568196191415</v>
      </c>
    </row>
    <row r="43" spans="1:9" ht="15" customHeight="1" x14ac:dyDescent="0.2">
      <c r="B43" s="25"/>
      <c r="C43" s="26" t="s">
        <v>46</v>
      </c>
      <c r="D43" s="120">
        <v>44537</v>
      </c>
      <c r="E43" s="121">
        <v>53629</v>
      </c>
      <c r="F43" s="129">
        <v>120.41448683117409</v>
      </c>
      <c r="G43" s="120">
        <v>94554</v>
      </c>
      <c r="H43" s="121">
        <v>115314</v>
      </c>
      <c r="I43" s="127">
        <v>121.95570784948285</v>
      </c>
    </row>
    <row r="44" spans="1:9" ht="15" customHeight="1" x14ac:dyDescent="0.2">
      <c r="A44" s="2"/>
      <c r="B44" s="25"/>
      <c r="C44" s="26" t="s">
        <v>47</v>
      </c>
      <c r="D44" s="120">
        <v>85636</v>
      </c>
      <c r="E44" s="121">
        <v>98674</v>
      </c>
      <c r="F44" s="129">
        <v>115.2249054136111</v>
      </c>
      <c r="G44" s="120">
        <v>147628</v>
      </c>
      <c r="H44" s="121">
        <v>170507</v>
      </c>
      <c r="I44" s="127">
        <v>115.49773755656108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2018-07-18T07:45:13Z</cp:lastPrinted>
  <dcterms:created xsi:type="dcterms:W3CDTF">2003-01-31T08:30:28Z</dcterms:created>
  <dcterms:modified xsi:type="dcterms:W3CDTF">2018-10-17T08:03:58Z</dcterms:modified>
</cp:coreProperties>
</file>